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80" activeTab="0"/>
  </bookViews>
  <sheets>
    <sheet name="ブラマグプタの公式" sheetId="1" r:id="rId1"/>
    <sheet name="内接円を持つ四角形" sheetId="2" r:id="rId2"/>
    <sheet name="双心四角形" sheetId="3" r:id="rId3"/>
    <sheet name="ブレートシュナイダーの公式" sheetId="4" r:id="rId4"/>
  </sheets>
  <definedNames/>
  <calcPr fullCalcOnLoad="1"/>
</workbook>
</file>

<file path=xl/sharedStrings.xml><?xml version="1.0" encoding="utf-8"?>
<sst xmlns="http://schemas.openxmlformats.org/spreadsheetml/2006/main" count="46" uniqueCount="17">
  <si>
    <t>面積(S)</t>
  </si>
  <si>
    <t>s</t>
  </si>
  <si>
    <t>入力項目</t>
  </si>
  <si>
    <t>計算項目</t>
  </si>
  <si>
    <t>円に内接する四角形の面積</t>
  </si>
  <si>
    <t>【ブラマグプタの公式】</t>
  </si>
  <si>
    <t>aの長さ</t>
  </si>
  <si>
    <t>bの長さ</t>
  </si>
  <si>
    <t>cの長さ</t>
  </si>
  <si>
    <t>dの長さ</t>
  </si>
  <si>
    <t>周囲(L)</t>
  </si>
  <si>
    <t>∠A　(度)</t>
  </si>
  <si>
    <t>∠C　(度)</t>
  </si>
  <si>
    <t>円に外接する四角形の面積</t>
  </si>
  <si>
    <t>双心四角形の面積</t>
  </si>
  <si>
    <t>ブレートシュナイダーの公式で四角形の面積を求める</t>
  </si>
  <si>
    <t>※　双心四角形とは、内接円と外接円の両方を持つ四角形のことである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</si>
</sst>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_ "/>
    <numFmt numFmtId="177" formatCode="0.0000_ 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Meiryo UI"/>
      <family val="3"/>
    </font>
    <font>
      <b/>
      <sz val="11"/>
      <color indexed="8"/>
      <name val="Meiryo UI"/>
      <family val="3"/>
    </font>
    <font>
      <sz val="14"/>
      <color indexed="8"/>
      <name val="Meiryo UI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Cambria Math"/>
      <family val="1"/>
    </font>
    <font>
      <sz val="18"/>
      <color indexed="8"/>
      <name val="Meiryo UI"/>
      <family val="3"/>
    </font>
    <font>
      <sz val="6"/>
      <color indexed="8"/>
      <name val="Meiryo UI"/>
      <family val="3"/>
    </font>
    <font>
      <sz val="18"/>
      <color indexed="8"/>
      <name val="Cambria Math"/>
      <family val="1"/>
    </font>
    <font>
      <sz val="18"/>
      <color indexed="8"/>
      <name val="ＭＳ Ｐゴシック"/>
      <family val="3"/>
    </font>
    <font>
      <b/>
      <sz val="18"/>
      <color indexed="8"/>
      <name val="Calibri"/>
      <family val="2"/>
    </font>
    <font>
      <i/>
      <sz val="18"/>
      <color indexed="8"/>
      <name val="Cambria Math"/>
      <family val="1"/>
    </font>
    <font>
      <b/>
      <sz val="18"/>
      <color indexed="30"/>
      <name val="Calibri"/>
      <family val="2"/>
    </font>
    <font>
      <sz val="11"/>
      <color indexed="8"/>
      <name val="+mn-ea"/>
      <family val="2"/>
    </font>
    <font>
      <sz val="11"/>
      <color indexed="8"/>
      <name val="+mn-cs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Meiryo UI"/>
      <family val="3"/>
    </font>
    <font>
      <b/>
      <sz val="11"/>
      <color theme="1"/>
      <name val="Meiryo UI"/>
      <family val="3"/>
    </font>
    <font>
      <sz val="14"/>
      <color theme="1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18" borderId="10" xfId="0" applyFont="1" applyFill="1" applyBorder="1" applyAlignment="1">
      <alignment vertical="center"/>
    </xf>
    <xf numFmtId="0" fontId="48" fillId="18" borderId="11" xfId="0" applyFont="1" applyFill="1" applyBorder="1" applyAlignment="1">
      <alignment vertical="center"/>
    </xf>
    <xf numFmtId="0" fontId="49" fillId="18" borderId="11" xfId="0" applyFont="1" applyFill="1" applyBorder="1" applyAlignment="1">
      <alignment vertical="center"/>
    </xf>
    <xf numFmtId="0" fontId="49" fillId="18" borderId="12" xfId="0" applyFont="1" applyFill="1" applyBorder="1" applyAlignment="1">
      <alignment vertical="center"/>
    </xf>
    <xf numFmtId="0" fontId="48" fillId="18" borderId="13" xfId="0" applyFont="1" applyFill="1" applyBorder="1" applyAlignment="1">
      <alignment vertical="center"/>
    </xf>
    <xf numFmtId="0" fontId="48" fillId="18" borderId="14" xfId="0" applyFont="1" applyFill="1" applyBorder="1" applyAlignment="1">
      <alignment vertical="center"/>
    </xf>
    <xf numFmtId="0" fontId="49" fillId="18" borderId="14" xfId="0" applyFont="1" applyFill="1" applyBorder="1" applyAlignment="1">
      <alignment vertical="center"/>
    </xf>
    <xf numFmtId="0" fontId="49" fillId="18" borderId="15" xfId="0" applyFont="1" applyFill="1" applyBorder="1" applyAlignment="1">
      <alignment vertical="center"/>
    </xf>
    <xf numFmtId="0" fontId="48" fillId="18" borderId="16" xfId="0" applyFont="1" applyFill="1" applyBorder="1" applyAlignment="1">
      <alignment vertical="center"/>
    </xf>
    <xf numFmtId="0" fontId="48" fillId="18" borderId="17" xfId="0" applyFont="1" applyFill="1" applyBorder="1" applyAlignment="1">
      <alignment vertical="center"/>
    </xf>
    <xf numFmtId="0" fontId="49" fillId="18" borderId="17" xfId="0" applyFont="1" applyFill="1" applyBorder="1" applyAlignment="1">
      <alignment vertical="center"/>
    </xf>
    <xf numFmtId="0" fontId="49" fillId="18" borderId="18" xfId="0" applyFont="1" applyFill="1" applyBorder="1" applyAlignment="1">
      <alignment vertical="center"/>
    </xf>
    <xf numFmtId="0" fontId="48" fillId="18" borderId="15" xfId="0" applyFont="1" applyFill="1" applyBorder="1" applyAlignment="1">
      <alignment vertical="center"/>
    </xf>
    <xf numFmtId="0" fontId="50" fillId="13" borderId="0" xfId="0" applyFont="1" applyFill="1" applyAlignment="1">
      <alignment vertical="center"/>
    </xf>
    <xf numFmtId="0" fontId="48" fillId="13" borderId="0" xfId="0" applyFont="1" applyFill="1" applyAlignment="1">
      <alignment vertical="center"/>
    </xf>
    <xf numFmtId="177" fontId="48" fillId="16" borderId="19" xfId="0" applyNumberFormat="1" applyFont="1" applyFill="1" applyBorder="1" applyAlignment="1">
      <alignment horizontal="right" vertical="center"/>
    </xf>
    <xf numFmtId="0" fontId="48" fillId="33" borderId="13" xfId="0" applyFont="1" applyFill="1" applyBorder="1" applyAlignment="1">
      <alignment horizontal="center" vertical="center"/>
    </xf>
    <xf numFmtId="0" fontId="48" fillId="33" borderId="14" xfId="0" applyFont="1" applyFill="1" applyBorder="1" applyAlignment="1">
      <alignment horizontal="center" vertical="center"/>
    </xf>
    <xf numFmtId="0" fontId="48" fillId="33" borderId="15" xfId="0" applyFont="1" applyFill="1" applyBorder="1" applyAlignment="1">
      <alignment horizontal="center" vertical="center"/>
    </xf>
    <xf numFmtId="0" fontId="48" fillId="10" borderId="13" xfId="0" applyFont="1" applyFill="1" applyBorder="1" applyAlignment="1">
      <alignment horizontal="center" vertical="center"/>
    </xf>
    <xf numFmtId="0" fontId="48" fillId="10" borderId="14" xfId="0" applyFont="1" applyFill="1" applyBorder="1" applyAlignment="1">
      <alignment horizontal="center" vertical="center"/>
    </xf>
    <xf numFmtId="0" fontId="48" fillId="10" borderId="15" xfId="0" applyFont="1" applyFill="1" applyBorder="1" applyAlignment="1">
      <alignment horizontal="center" vertical="center"/>
    </xf>
    <xf numFmtId="176" fontId="48" fillId="33" borderId="19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38100</xdr:colOff>
      <xdr:row>4</xdr:row>
      <xdr:rowOff>114300</xdr:rowOff>
    </xdr:from>
    <xdr:ext cx="2095500" cy="1171575"/>
    <xdr:sp>
      <xdr:nvSpPr>
        <xdr:cNvPr id="1" name="テキスト ボックス 6"/>
        <xdr:cNvSpPr txBox="1">
          <a:spLocks noChangeArrowheads="1"/>
        </xdr:cNvSpPr>
      </xdr:nvSpPr>
      <xdr:spPr>
        <a:xfrm>
          <a:off x="381000" y="942975"/>
          <a:ext cx="20955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S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= 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√((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s-a)(s-b)(s-c)(s -d)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18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ただし、</a:t>
          </a:r>
          <a:r>
            <a:rPr lang="en-US" cap="none" sz="18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s = </a:t>
          </a:r>
          <a:r>
            <a:rPr lang="en-US" cap="none" sz="1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1/2(a+b+c+d)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oneCellAnchor>
  <xdr:twoCellAnchor>
    <xdr:from>
      <xdr:col>18</xdr:col>
      <xdr:colOff>104775</xdr:colOff>
      <xdr:row>8</xdr:row>
      <xdr:rowOff>152400</xdr:rowOff>
    </xdr:from>
    <xdr:to>
      <xdr:col>28</xdr:col>
      <xdr:colOff>142875</xdr:colOff>
      <xdr:row>19</xdr:row>
      <xdr:rowOff>38100</xdr:rowOff>
    </xdr:to>
    <xdr:grpSp>
      <xdr:nvGrpSpPr>
        <xdr:cNvPr id="2" name="グループ化 25"/>
        <xdr:cNvGrpSpPr>
          <a:grpSpLocks/>
        </xdr:cNvGrpSpPr>
      </xdr:nvGrpSpPr>
      <xdr:grpSpPr>
        <a:xfrm>
          <a:off x="3190875" y="1752600"/>
          <a:ext cx="1752600" cy="2038350"/>
          <a:chOff x="3771900" y="1638300"/>
          <a:chExt cx="2381250" cy="2381250"/>
        </a:xfrm>
        <a:solidFill>
          <a:srgbClr val="FFFFFF"/>
        </a:solidFill>
      </xdr:grpSpPr>
      <xdr:sp>
        <xdr:nvSpPr>
          <xdr:cNvPr id="3" name="円/楕円 7"/>
          <xdr:cNvSpPr>
            <a:spLocks/>
          </xdr:cNvSpPr>
        </xdr:nvSpPr>
        <xdr:spPr>
          <a:xfrm>
            <a:off x="3771900" y="1809750"/>
            <a:ext cx="2381250" cy="22098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直線コネクタ 10"/>
          <xdr:cNvSpPr>
            <a:spLocks/>
          </xdr:cNvSpPr>
        </xdr:nvSpPr>
        <xdr:spPr>
          <a:xfrm>
            <a:off x="4962525" y="1809750"/>
            <a:ext cx="1190625" cy="110490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直線コネクタ 12"/>
          <xdr:cNvSpPr>
            <a:spLocks/>
          </xdr:cNvSpPr>
        </xdr:nvSpPr>
        <xdr:spPr>
          <a:xfrm flipV="1">
            <a:off x="4120753" y="1809750"/>
            <a:ext cx="841772" cy="32385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直線コネクタ 15"/>
          <xdr:cNvSpPr>
            <a:spLocks/>
          </xdr:cNvSpPr>
        </xdr:nvSpPr>
        <xdr:spPr>
          <a:xfrm>
            <a:off x="4120753" y="2133600"/>
            <a:ext cx="0" cy="1562695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直線コネクタ 18"/>
          <xdr:cNvSpPr>
            <a:spLocks/>
          </xdr:cNvSpPr>
        </xdr:nvSpPr>
        <xdr:spPr>
          <a:xfrm flipH="1">
            <a:off x="4120753" y="2914650"/>
            <a:ext cx="2032397" cy="78105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正方形/長方形 21"/>
          <xdr:cNvSpPr>
            <a:spLocks/>
          </xdr:cNvSpPr>
        </xdr:nvSpPr>
        <xdr:spPr>
          <a:xfrm>
            <a:off x="3819525" y="2705100"/>
            <a:ext cx="251222" cy="24169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</a:t>
            </a:r>
          </a:p>
        </xdr:txBody>
      </xdr:sp>
      <xdr:sp>
        <xdr:nvSpPr>
          <xdr:cNvPr id="9" name="正方形/長方形 22"/>
          <xdr:cNvSpPr>
            <a:spLocks/>
          </xdr:cNvSpPr>
        </xdr:nvSpPr>
        <xdr:spPr>
          <a:xfrm>
            <a:off x="5153025" y="3352800"/>
            <a:ext cx="251222" cy="24169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</a:t>
            </a:r>
          </a:p>
        </xdr:txBody>
      </xdr:sp>
      <xdr:sp>
        <xdr:nvSpPr>
          <xdr:cNvPr id="10" name="正方形/長方形 23"/>
          <xdr:cNvSpPr>
            <a:spLocks/>
          </xdr:cNvSpPr>
        </xdr:nvSpPr>
        <xdr:spPr>
          <a:xfrm>
            <a:off x="5562600" y="2085975"/>
            <a:ext cx="251222" cy="24169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</a:t>
            </a:r>
          </a:p>
        </xdr:txBody>
      </xdr:sp>
      <xdr:sp>
        <xdr:nvSpPr>
          <xdr:cNvPr id="11" name="正方形/長方形 24"/>
          <xdr:cNvSpPr>
            <a:spLocks/>
          </xdr:cNvSpPr>
        </xdr:nvSpPr>
        <xdr:spPr>
          <a:xfrm>
            <a:off x="4267200" y="1638300"/>
            <a:ext cx="251222" cy="24169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142875</xdr:colOff>
      <xdr:row>8</xdr:row>
      <xdr:rowOff>28575</xdr:rowOff>
    </xdr:from>
    <xdr:to>
      <xdr:col>29</xdr:col>
      <xdr:colOff>47625</xdr:colOff>
      <xdr:row>18</xdr:row>
      <xdr:rowOff>123825</xdr:rowOff>
    </xdr:to>
    <xdr:grpSp>
      <xdr:nvGrpSpPr>
        <xdr:cNvPr id="1" name="グループ化 36"/>
        <xdr:cNvGrpSpPr>
          <a:grpSpLocks/>
        </xdr:cNvGrpSpPr>
      </xdr:nvGrpSpPr>
      <xdr:grpSpPr>
        <a:xfrm>
          <a:off x="3057525" y="1628775"/>
          <a:ext cx="1962150" cy="2066925"/>
          <a:chOff x="3771900" y="1638299"/>
          <a:chExt cx="2295525" cy="2095500"/>
        </a:xfrm>
        <a:solidFill>
          <a:srgbClr val="FFFFFF"/>
        </a:solidFill>
      </xdr:grpSpPr>
      <xdr:grpSp>
        <xdr:nvGrpSpPr>
          <xdr:cNvPr id="2" name="グループ化 2"/>
          <xdr:cNvGrpSpPr>
            <a:grpSpLocks/>
          </xdr:cNvGrpSpPr>
        </xdr:nvGrpSpPr>
        <xdr:grpSpPr>
          <a:xfrm>
            <a:off x="3771900" y="1828990"/>
            <a:ext cx="1994237" cy="1851374"/>
            <a:chOff x="3819525" y="1828800"/>
            <a:chExt cx="1994313" cy="1851177"/>
          </a:xfrm>
          <a:solidFill>
            <a:srgbClr val="FFFFFF"/>
          </a:solidFill>
        </xdr:grpSpPr>
        <xdr:sp>
          <xdr:nvSpPr>
            <xdr:cNvPr id="3" name="円/楕円 3"/>
            <xdr:cNvSpPr>
              <a:spLocks/>
            </xdr:cNvSpPr>
          </xdr:nvSpPr>
          <xdr:spPr>
            <a:xfrm>
              <a:off x="4200439" y="2095369"/>
              <a:ext cx="1324224" cy="12574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" name="直線コネクタ 4"/>
            <xdr:cNvSpPr>
              <a:spLocks/>
            </xdr:cNvSpPr>
          </xdr:nvSpPr>
          <xdr:spPr>
            <a:xfrm>
              <a:off x="5310773" y="1885724"/>
              <a:ext cx="470658" cy="1628573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" name="直線コネクタ 5"/>
            <xdr:cNvSpPr>
              <a:spLocks/>
            </xdr:cNvSpPr>
          </xdr:nvSpPr>
          <xdr:spPr>
            <a:xfrm flipV="1">
              <a:off x="4228858" y="1895442"/>
              <a:ext cx="1076430" cy="390598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6" name="直線コネクタ 6"/>
            <xdr:cNvSpPr>
              <a:spLocks/>
            </xdr:cNvSpPr>
          </xdr:nvSpPr>
          <xdr:spPr>
            <a:xfrm flipH="1">
              <a:off x="4156065" y="2295297"/>
              <a:ext cx="82265" cy="977884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7" name="直線コネクタ 7"/>
            <xdr:cNvSpPr>
              <a:spLocks/>
            </xdr:cNvSpPr>
          </xdr:nvSpPr>
          <xdr:spPr>
            <a:xfrm flipH="1" flipV="1">
              <a:off x="4143601" y="3267165"/>
              <a:ext cx="1647801" cy="238339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8" name="正方形/長方形 8"/>
            <xdr:cNvSpPr>
              <a:spLocks/>
            </xdr:cNvSpPr>
          </xdr:nvSpPr>
          <xdr:spPr>
            <a:xfrm>
              <a:off x="3819525" y="2704870"/>
              <a:ext cx="251283" cy="241579"/>
            </a:xfrm>
            <a:prstGeom prst="rect">
              <a:avLst/>
            </a:prstGeom>
            <a:noFill/>
            <a:ln w="25400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8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a</a:t>
              </a:r>
            </a:p>
          </xdr:txBody>
        </xdr:sp>
        <xdr:sp>
          <xdr:nvSpPr>
            <xdr:cNvPr id="9" name="正方形/長方形 9"/>
            <xdr:cNvSpPr>
              <a:spLocks/>
            </xdr:cNvSpPr>
          </xdr:nvSpPr>
          <xdr:spPr>
            <a:xfrm>
              <a:off x="4810200" y="3438398"/>
              <a:ext cx="251283" cy="241579"/>
            </a:xfrm>
            <a:prstGeom prst="rect">
              <a:avLst/>
            </a:prstGeom>
            <a:noFill/>
            <a:ln w="25400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8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b</a:t>
              </a:r>
            </a:p>
          </xdr:txBody>
        </xdr:sp>
        <xdr:sp>
          <xdr:nvSpPr>
            <xdr:cNvPr id="10" name="正方形/長方形 10"/>
            <xdr:cNvSpPr>
              <a:spLocks/>
            </xdr:cNvSpPr>
          </xdr:nvSpPr>
          <xdr:spPr>
            <a:xfrm>
              <a:off x="5562555" y="2314734"/>
              <a:ext cx="251283" cy="241579"/>
            </a:xfrm>
            <a:prstGeom prst="rect">
              <a:avLst/>
            </a:prstGeom>
            <a:noFill/>
            <a:ln w="25400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8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c</a:t>
              </a:r>
            </a:p>
          </xdr:txBody>
        </xdr:sp>
        <xdr:sp>
          <xdr:nvSpPr>
            <xdr:cNvPr id="11" name="正方形/長方形 11"/>
            <xdr:cNvSpPr>
              <a:spLocks/>
            </xdr:cNvSpPr>
          </xdr:nvSpPr>
          <xdr:spPr>
            <a:xfrm>
              <a:off x="4543461" y="1828800"/>
              <a:ext cx="251283" cy="241579"/>
            </a:xfrm>
            <a:prstGeom prst="rect">
              <a:avLst/>
            </a:prstGeom>
            <a:noFill/>
            <a:ln w="25400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8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d</a:t>
              </a:r>
            </a:p>
          </xdr:txBody>
        </xdr:sp>
      </xdr:grpSp>
      <xdr:sp>
        <xdr:nvSpPr>
          <xdr:cNvPr id="12" name="正方形/長方形 31"/>
          <xdr:cNvSpPr>
            <a:spLocks/>
          </xdr:cNvSpPr>
        </xdr:nvSpPr>
        <xdr:spPr>
          <a:xfrm>
            <a:off x="3838470" y="2047969"/>
            <a:ext cx="304731" cy="276082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800" b="1" i="0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rPr>
              <a:t>A</a:t>
            </a:r>
          </a:p>
        </xdr:txBody>
      </xdr:sp>
      <xdr:sp>
        <xdr:nvSpPr>
          <xdr:cNvPr id="13" name="正方形/長方形 32"/>
          <xdr:cNvSpPr>
            <a:spLocks/>
          </xdr:cNvSpPr>
        </xdr:nvSpPr>
        <xdr:spPr>
          <a:xfrm>
            <a:off x="5762694" y="3457717"/>
            <a:ext cx="304731" cy="276082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800" b="1" i="0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rPr>
              <a:t>C</a:t>
            </a:r>
          </a:p>
        </xdr:txBody>
      </xdr:sp>
      <xdr:sp>
        <xdr:nvSpPr>
          <xdr:cNvPr id="14" name="正方形/長方形 33"/>
          <xdr:cNvSpPr>
            <a:spLocks/>
          </xdr:cNvSpPr>
        </xdr:nvSpPr>
        <xdr:spPr>
          <a:xfrm>
            <a:off x="3867164" y="3324129"/>
            <a:ext cx="304731" cy="276082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800" b="1" i="0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rPr>
              <a:t>B</a:t>
            </a:r>
          </a:p>
        </xdr:txBody>
      </xdr:sp>
      <xdr:sp>
        <xdr:nvSpPr>
          <xdr:cNvPr id="15" name="正方形/長方形 34"/>
          <xdr:cNvSpPr>
            <a:spLocks/>
          </xdr:cNvSpPr>
        </xdr:nvSpPr>
        <xdr:spPr>
          <a:xfrm>
            <a:off x="5315067" y="1638299"/>
            <a:ext cx="304731" cy="276082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800" b="1" i="0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rPr>
              <a:t>D</a:t>
            </a:r>
          </a:p>
        </xdr:txBody>
      </xdr:sp>
    </xdr:grpSp>
    <xdr:clientData/>
  </xdr:twoCellAnchor>
  <xdr:oneCellAnchor>
    <xdr:from>
      <xdr:col>2</xdr:col>
      <xdr:colOff>0</xdr:colOff>
      <xdr:row>2</xdr:row>
      <xdr:rowOff>180975</xdr:rowOff>
    </xdr:from>
    <xdr:ext cx="2409825" cy="1190625"/>
    <xdr:sp>
      <xdr:nvSpPr>
        <xdr:cNvPr id="16" name="テキスト ボックス 37"/>
        <xdr:cNvSpPr txBox="1">
          <a:spLocks noChangeArrowheads="1"/>
        </xdr:cNvSpPr>
      </xdr:nvSpPr>
      <xdr:spPr>
        <a:xfrm>
          <a:off x="342900" y="619125"/>
          <a:ext cx="2409825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S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= 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√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abcd  sin⁡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θ</a:t>
          </a:r>
          <a:r>
            <a:rPr lang="en-US" cap="none" sz="18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ただし、</a:t>
          </a:r>
          <a:r>
            <a:rPr lang="en-US" cap="none" sz="18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s = </a:t>
          </a:r>
          <a:r>
            <a:rPr lang="en-US" cap="none" sz="1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1/2 (a+b+c+d),   θ=(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∠A + ∠C)/</a:t>
          </a:r>
          <a:r>
            <a:rPr lang="en-US" cap="none" sz="1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2</a:t>
          </a:r>
          <a:r>
            <a:rPr lang="en-US" cap="none" sz="1800" b="0" i="1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</xdr:row>
      <xdr:rowOff>180975</xdr:rowOff>
    </xdr:from>
    <xdr:ext cx="2409825" cy="466725"/>
    <xdr:sp>
      <xdr:nvSpPr>
        <xdr:cNvPr id="1" name="テキスト ボックス 16"/>
        <xdr:cNvSpPr txBox="1">
          <a:spLocks noChangeArrowheads="1"/>
        </xdr:cNvSpPr>
      </xdr:nvSpPr>
      <xdr:spPr>
        <a:xfrm>
          <a:off x="342900" y="619125"/>
          <a:ext cx="24098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S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= 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√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abcd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oneCellAnchor>
  <xdr:twoCellAnchor>
    <xdr:from>
      <xdr:col>18</xdr:col>
      <xdr:colOff>123825</xdr:colOff>
      <xdr:row>6</xdr:row>
      <xdr:rowOff>28575</xdr:rowOff>
    </xdr:from>
    <xdr:to>
      <xdr:col>27</xdr:col>
      <xdr:colOff>28575</xdr:colOff>
      <xdr:row>14</xdr:row>
      <xdr:rowOff>190500</xdr:rowOff>
    </xdr:to>
    <xdr:grpSp>
      <xdr:nvGrpSpPr>
        <xdr:cNvPr id="2" name="グループ化 25"/>
        <xdr:cNvGrpSpPr>
          <a:grpSpLocks/>
        </xdr:cNvGrpSpPr>
      </xdr:nvGrpSpPr>
      <xdr:grpSpPr>
        <a:xfrm>
          <a:off x="3209925" y="1247775"/>
          <a:ext cx="1447800" cy="1743075"/>
          <a:chOff x="3676650" y="1276350"/>
          <a:chExt cx="1697541" cy="1762125"/>
        </a:xfrm>
        <a:solidFill>
          <a:srgbClr val="FFFFFF"/>
        </a:solidFill>
      </xdr:grpSpPr>
      <xdr:sp>
        <xdr:nvSpPr>
          <xdr:cNvPr id="3" name="円/楕円 18"/>
          <xdr:cNvSpPr>
            <a:spLocks/>
          </xdr:cNvSpPr>
        </xdr:nvSpPr>
        <xdr:spPr>
          <a:xfrm>
            <a:off x="3676650" y="1419082"/>
            <a:ext cx="1695419" cy="1619393"/>
          </a:xfrm>
          <a:prstGeom prst="ellips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円/楕円 19"/>
          <xdr:cNvSpPr>
            <a:spLocks/>
          </xdr:cNvSpPr>
        </xdr:nvSpPr>
        <xdr:spPr>
          <a:xfrm>
            <a:off x="3962261" y="1590889"/>
            <a:ext cx="1152630" cy="1047583"/>
          </a:xfrm>
          <a:prstGeom prst="ellips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台形 20"/>
          <xdr:cNvSpPr>
            <a:spLocks/>
          </xdr:cNvSpPr>
        </xdr:nvSpPr>
        <xdr:spPr>
          <a:xfrm>
            <a:off x="3809907" y="1581198"/>
            <a:ext cx="1457339" cy="1085910"/>
          </a:xfrm>
          <a:custGeom>
            <a:pathLst>
              <a:path h="1085849" w="1457325">
                <a:moveTo>
                  <a:pt x="0" y="1085849"/>
                </a:moveTo>
                <a:lnTo>
                  <a:pt x="242883" y="0"/>
                </a:lnTo>
                <a:lnTo>
                  <a:pt x="1214442" y="0"/>
                </a:lnTo>
                <a:lnTo>
                  <a:pt x="1457325" y="1085849"/>
                </a:lnTo>
                <a:lnTo>
                  <a:pt x="0" y="1085849"/>
                </a:lnTo>
                <a:close/>
              </a:path>
            </a:pathLst>
          </a:custGeom>
          <a:noFill/>
          <a:ln w="158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正方形/長方形 21"/>
          <xdr:cNvSpPr>
            <a:spLocks/>
          </xdr:cNvSpPr>
        </xdr:nvSpPr>
        <xdr:spPr>
          <a:xfrm>
            <a:off x="3676650" y="1742873"/>
            <a:ext cx="276275" cy="26916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800" b="1" i="0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rPr>
              <a:t>a</a:t>
            </a:r>
          </a:p>
        </xdr:txBody>
      </xdr:sp>
      <xdr:sp>
        <xdr:nvSpPr>
          <xdr:cNvPr id="7" name="正方形/長方形 22"/>
          <xdr:cNvSpPr>
            <a:spLocks/>
          </xdr:cNvSpPr>
        </xdr:nvSpPr>
        <xdr:spPr>
          <a:xfrm>
            <a:off x="4438846" y="2686050"/>
            <a:ext cx="211768" cy="276213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800" b="1" i="0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rPr>
              <a:t>b</a:t>
            </a:r>
          </a:p>
        </xdr:txBody>
      </xdr:sp>
      <xdr:sp>
        <xdr:nvSpPr>
          <xdr:cNvPr id="8" name="正方形/長方形 23"/>
          <xdr:cNvSpPr>
            <a:spLocks/>
          </xdr:cNvSpPr>
        </xdr:nvSpPr>
        <xdr:spPr>
          <a:xfrm>
            <a:off x="5162423" y="1838468"/>
            <a:ext cx="211768" cy="276213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800" b="1" i="0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rPr>
              <a:t>c</a:t>
            </a:r>
          </a:p>
        </xdr:txBody>
      </xdr:sp>
      <xdr:sp>
        <xdr:nvSpPr>
          <xdr:cNvPr id="9" name="正方形/長方形 24"/>
          <xdr:cNvSpPr>
            <a:spLocks/>
          </xdr:cNvSpPr>
        </xdr:nvSpPr>
        <xdr:spPr>
          <a:xfrm>
            <a:off x="4409988" y="1276350"/>
            <a:ext cx="257177" cy="276213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800" b="1" i="0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rPr>
              <a:t>d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28575</xdr:colOff>
      <xdr:row>8</xdr:row>
      <xdr:rowOff>114300</xdr:rowOff>
    </xdr:from>
    <xdr:to>
      <xdr:col>29</xdr:col>
      <xdr:colOff>114300</xdr:colOff>
      <xdr:row>19</xdr:row>
      <xdr:rowOff>19050</xdr:rowOff>
    </xdr:to>
    <xdr:grpSp>
      <xdr:nvGrpSpPr>
        <xdr:cNvPr id="1" name="グループ化 1"/>
        <xdr:cNvGrpSpPr>
          <a:grpSpLocks/>
        </xdr:cNvGrpSpPr>
      </xdr:nvGrpSpPr>
      <xdr:grpSpPr>
        <a:xfrm>
          <a:off x="3114675" y="1714500"/>
          <a:ext cx="1971675" cy="2076450"/>
          <a:chOff x="3771900" y="1638299"/>
          <a:chExt cx="2295525" cy="2095500"/>
        </a:xfrm>
        <a:solidFill>
          <a:srgbClr val="FFFFFF"/>
        </a:solidFill>
      </xdr:grpSpPr>
      <xdr:grpSp>
        <xdr:nvGrpSpPr>
          <xdr:cNvPr id="2" name="グループ化 2"/>
          <xdr:cNvGrpSpPr>
            <a:grpSpLocks/>
          </xdr:cNvGrpSpPr>
        </xdr:nvGrpSpPr>
        <xdr:grpSpPr>
          <a:xfrm>
            <a:off x="3771900" y="1828990"/>
            <a:ext cx="1994237" cy="1851374"/>
            <a:chOff x="3819525" y="1828800"/>
            <a:chExt cx="1994313" cy="1851177"/>
          </a:xfrm>
          <a:solidFill>
            <a:srgbClr val="FFFFFF"/>
          </a:solidFill>
        </xdr:grpSpPr>
        <xdr:sp>
          <xdr:nvSpPr>
            <xdr:cNvPr id="3" name="直線コネクタ 8"/>
            <xdr:cNvSpPr>
              <a:spLocks/>
            </xdr:cNvSpPr>
          </xdr:nvSpPr>
          <xdr:spPr>
            <a:xfrm>
              <a:off x="5310773" y="1885724"/>
              <a:ext cx="470658" cy="1628573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" name="直線コネクタ 9"/>
            <xdr:cNvSpPr>
              <a:spLocks/>
            </xdr:cNvSpPr>
          </xdr:nvSpPr>
          <xdr:spPr>
            <a:xfrm flipV="1">
              <a:off x="4228858" y="1895442"/>
              <a:ext cx="1076430" cy="390598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" name="直線コネクタ 10"/>
            <xdr:cNvSpPr>
              <a:spLocks/>
            </xdr:cNvSpPr>
          </xdr:nvSpPr>
          <xdr:spPr>
            <a:xfrm flipH="1">
              <a:off x="4156065" y="2295297"/>
              <a:ext cx="82265" cy="977884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6" name="直線コネクタ 11"/>
            <xdr:cNvSpPr>
              <a:spLocks/>
            </xdr:cNvSpPr>
          </xdr:nvSpPr>
          <xdr:spPr>
            <a:xfrm flipH="1" flipV="1">
              <a:off x="4143601" y="3267165"/>
              <a:ext cx="1647801" cy="238339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7" name="正方形/長方形 12"/>
            <xdr:cNvSpPr>
              <a:spLocks/>
            </xdr:cNvSpPr>
          </xdr:nvSpPr>
          <xdr:spPr>
            <a:xfrm>
              <a:off x="3819525" y="2704870"/>
              <a:ext cx="251283" cy="241579"/>
            </a:xfrm>
            <a:prstGeom prst="rect">
              <a:avLst/>
            </a:prstGeom>
            <a:noFill/>
            <a:ln w="25400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8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a</a:t>
              </a:r>
            </a:p>
          </xdr:txBody>
        </xdr:sp>
        <xdr:sp>
          <xdr:nvSpPr>
            <xdr:cNvPr id="8" name="正方形/長方形 13"/>
            <xdr:cNvSpPr>
              <a:spLocks/>
            </xdr:cNvSpPr>
          </xdr:nvSpPr>
          <xdr:spPr>
            <a:xfrm>
              <a:off x="4810200" y="3438398"/>
              <a:ext cx="251283" cy="241579"/>
            </a:xfrm>
            <a:prstGeom prst="rect">
              <a:avLst/>
            </a:prstGeom>
            <a:noFill/>
            <a:ln w="25400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8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b</a:t>
              </a:r>
            </a:p>
          </xdr:txBody>
        </xdr:sp>
        <xdr:sp>
          <xdr:nvSpPr>
            <xdr:cNvPr id="9" name="正方形/長方形 14"/>
            <xdr:cNvSpPr>
              <a:spLocks/>
            </xdr:cNvSpPr>
          </xdr:nvSpPr>
          <xdr:spPr>
            <a:xfrm>
              <a:off x="5562555" y="2314734"/>
              <a:ext cx="251283" cy="241579"/>
            </a:xfrm>
            <a:prstGeom prst="rect">
              <a:avLst/>
            </a:prstGeom>
            <a:noFill/>
            <a:ln w="25400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8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c</a:t>
              </a:r>
            </a:p>
          </xdr:txBody>
        </xdr:sp>
        <xdr:sp>
          <xdr:nvSpPr>
            <xdr:cNvPr id="10" name="正方形/長方形 15"/>
            <xdr:cNvSpPr>
              <a:spLocks/>
            </xdr:cNvSpPr>
          </xdr:nvSpPr>
          <xdr:spPr>
            <a:xfrm>
              <a:off x="4543461" y="1828800"/>
              <a:ext cx="251283" cy="241579"/>
            </a:xfrm>
            <a:prstGeom prst="rect">
              <a:avLst/>
            </a:prstGeom>
            <a:noFill/>
            <a:ln w="25400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8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d</a:t>
              </a:r>
            </a:p>
          </xdr:txBody>
        </xdr:sp>
      </xdr:grpSp>
      <xdr:sp>
        <xdr:nvSpPr>
          <xdr:cNvPr id="11" name="正方形/長方形 3"/>
          <xdr:cNvSpPr>
            <a:spLocks/>
          </xdr:cNvSpPr>
        </xdr:nvSpPr>
        <xdr:spPr>
          <a:xfrm>
            <a:off x="3838470" y="2047969"/>
            <a:ext cx="304731" cy="276082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800" b="1" i="0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rPr>
              <a:t>A</a:t>
            </a:r>
          </a:p>
        </xdr:txBody>
      </xdr:sp>
      <xdr:sp>
        <xdr:nvSpPr>
          <xdr:cNvPr id="12" name="正方形/長方形 4"/>
          <xdr:cNvSpPr>
            <a:spLocks/>
          </xdr:cNvSpPr>
        </xdr:nvSpPr>
        <xdr:spPr>
          <a:xfrm>
            <a:off x="5762694" y="3457717"/>
            <a:ext cx="304731" cy="276082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800" b="1" i="0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rPr>
              <a:t>C</a:t>
            </a:r>
          </a:p>
        </xdr:txBody>
      </xdr:sp>
      <xdr:sp>
        <xdr:nvSpPr>
          <xdr:cNvPr id="13" name="正方形/長方形 5"/>
          <xdr:cNvSpPr>
            <a:spLocks/>
          </xdr:cNvSpPr>
        </xdr:nvSpPr>
        <xdr:spPr>
          <a:xfrm>
            <a:off x="3867164" y="3324129"/>
            <a:ext cx="304731" cy="276082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800" b="1" i="0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rPr>
              <a:t>B</a:t>
            </a:r>
          </a:p>
        </xdr:txBody>
      </xdr:sp>
      <xdr:sp>
        <xdr:nvSpPr>
          <xdr:cNvPr id="14" name="正方形/長方形 6"/>
          <xdr:cNvSpPr>
            <a:spLocks/>
          </xdr:cNvSpPr>
        </xdr:nvSpPr>
        <xdr:spPr>
          <a:xfrm>
            <a:off x="5315067" y="1638299"/>
            <a:ext cx="304731" cy="276082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800" b="1" i="0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rPr>
              <a:t>D</a:t>
            </a:r>
          </a:p>
        </xdr:txBody>
      </xdr:sp>
    </xdr:grpSp>
    <xdr:clientData/>
  </xdr:twoCellAnchor>
  <xdr:oneCellAnchor>
    <xdr:from>
      <xdr:col>2</xdr:col>
      <xdr:colOff>0</xdr:colOff>
      <xdr:row>2</xdr:row>
      <xdr:rowOff>180975</xdr:rowOff>
    </xdr:from>
    <xdr:ext cx="2886075" cy="1190625"/>
    <xdr:sp>
      <xdr:nvSpPr>
        <xdr:cNvPr id="15" name="テキスト ボックス 16"/>
        <xdr:cNvSpPr txBox="1">
          <a:spLocks noChangeArrowheads="1"/>
        </xdr:cNvSpPr>
      </xdr:nvSpPr>
      <xdr:spPr>
        <a:xfrm>
          <a:off x="342900" y="619125"/>
          <a:ext cx="2886075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S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= 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√((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s-a)(s-b)(s-c)(s -d)-abcd </a:t>
          </a:r>
          <a:r>
            <a:rPr lang="en-US" cap="none" sz="11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〖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cos</a:t>
          </a:r>
          <a:r>
            <a:rPr lang="en-US" cap="none" sz="11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^2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θ</a:t>
          </a:r>
          <a:r>
            <a:rPr lang="en-US" cap="none" sz="1100" b="0" i="0" u="none" baseline="0">
              <a:solidFill>
                <a:srgbClr val="000000"/>
              </a:solidFill>
              <a:latin typeface="+mn-cs"/>
              <a:ea typeface="+mn-cs"/>
              <a:cs typeface="+mn-cs"/>
            </a:rPr>
            <a:t>)</a:t>
          </a:r>
          <a:r>
            <a:rPr lang="en-US" cap="none" sz="18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ただし、</a:t>
          </a:r>
          <a:r>
            <a:rPr lang="en-US" cap="none" sz="18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s = </a:t>
          </a:r>
          <a:r>
            <a:rPr lang="en-US" cap="none" sz="1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1/2 (a+b+c+d),   θ=(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∠A + ∠C)/</a:t>
          </a:r>
          <a:r>
            <a:rPr lang="en-US" cap="none" sz="1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2</a:t>
          </a:r>
          <a:r>
            <a:rPr lang="en-US" cap="none" sz="1800" b="0" i="1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Z20"/>
  <sheetViews>
    <sheetView tabSelected="1" zoomScalePageLayoutView="0" workbookViewId="0" topLeftCell="A1">
      <selection activeCell="AF8" sqref="AF8"/>
    </sheetView>
  </sheetViews>
  <sheetFormatPr defaultColWidth="2.57421875" defaultRowHeight="15"/>
  <cols>
    <col min="1" max="16384" width="2.57421875" style="1" customWidth="1"/>
  </cols>
  <sheetData>
    <row r="2" spans="3:26" ht="19.5">
      <c r="C2" s="15" t="s">
        <v>4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4" spans="3:26" ht="15.75">
      <c r="C4" s="1" t="s">
        <v>5</v>
      </c>
      <c r="U4" s="18" t="s">
        <v>2</v>
      </c>
      <c r="V4" s="19"/>
      <c r="W4" s="19"/>
      <c r="X4" s="19"/>
      <c r="Y4" s="19"/>
      <c r="Z4" s="20"/>
    </row>
    <row r="5" spans="21:26" ht="15.75">
      <c r="U5" s="21" t="s">
        <v>3</v>
      </c>
      <c r="V5" s="22"/>
      <c r="W5" s="22"/>
      <c r="X5" s="22"/>
      <c r="Y5" s="22"/>
      <c r="Z5" s="23"/>
    </row>
    <row r="13" spans="3:17" ht="15.75">
      <c r="C13" s="2" t="s">
        <v>6</v>
      </c>
      <c r="D13" s="3"/>
      <c r="E13" s="3"/>
      <c r="F13" s="4"/>
      <c r="G13" s="4"/>
      <c r="H13" s="4"/>
      <c r="I13" s="5"/>
      <c r="J13" s="24">
        <v>1</v>
      </c>
      <c r="K13" s="24"/>
      <c r="L13" s="24"/>
      <c r="M13" s="24"/>
      <c r="N13" s="24"/>
      <c r="O13" s="24"/>
      <c r="P13" s="24"/>
      <c r="Q13" s="24"/>
    </row>
    <row r="14" spans="3:17" ht="15.75">
      <c r="C14" s="6" t="s">
        <v>7</v>
      </c>
      <c r="D14" s="7"/>
      <c r="E14" s="7"/>
      <c r="F14" s="8"/>
      <c r="G14" s="8"/>
      <c r="H14" s="8"/>
      <c r="I14" s="9"/>
      <c r="J14" s="24">
        <v>1</v>
      </c>
      <c r="K14" s="24"/>
      <c r="L14" s="24"/>
      <c r="M14" s="24"/>
      <c r="N14" s="24"/>
      <c r="O14" s="24"/>
      <c r="P14" s="24"/>
      <c r="Q14" s="24"/>
    </row>
    <row r="15" spans="3:17" ht="15.75">
      <c r="C15" s="10" t="s">
        <v>8</v>
      </c>
      <c r="D15" s="11"/>
      <c r="E15" s="11"/>
      <c r="F15" s="12"/>
      <c r="G15" s="12"/>
      <c r="H15" s="12"/>
      <c r="I15" s="13"/>
      <c r="J15" s="24">
        <v>1</v>
      </c>
      <c r="K15" s="24"/>
      <c r="L15" s="24"/>
      <c r="M15" s="24"/>
      <c r="N15" s="24"/>
      <c r="O15" s="24"/>
      <c r="P15" s="24"/>
      <c r="Q15" s="24"/>
    </row>
    <row r="16" spans="3:17" ht="15.75">
      <c r="C16" s="10" t="s">
        <v>9</v>
      </c>
      <c r="D16" s="11"/>
      <c r="E16" s="11"/>
      <c r="F16" s="12"/>
      <c r="G16" s="12"/>
      <c r="H16" s="12"/>
      <c r="I16" s="13"/>
      <c r="J16" s="24">
        <v>1</v>
      </c>
      <c r="K16" s="24"/>
      <c r="L16" s="24"/>
      <c r="M16" s="24"/>
      <c r="N16" s="24"/>
      <c r="O16" s="24"/>
      <c r="P16" s="24"/>
      <c r="Q16" s="24"/>
    </row>
    <row r="18" spans="3:17" ht="15.75">
      <c r="C18" s="6" t="s">
        <v>1</v>
      </c>
      <c r="D18" s="7"/>
      <c r="E18" s="7"/>
      <c r="F18" s="7"/>
      <c r="G18" s="7"/>
      <c r="H18" s="7"/>
      <c r="I18" s="14"/>
      <c r="J18" s="17">
        <f>(J13+J14+J15+J16)/2</f>
        <v>2</v>
      </c>
      <c r="K18" s="17"/>
      <c r="L18" s="17"/>
      <c r="M18" s="17"/>
      <c r="N18" s="17"/>
      <c r="O18" s="17"/>
      <c r="P18" s="17"/>
      <c r="Q18" s="17"/>
    </row>
    <row r="19" spans="3:17" ht="15.75">
      <c r="C19" s="6" t="s">
        <v>0</v>
      </c>
      <c r="D19" s="7"/>
      <c r="E19" s="7"/>
      <c r="F19" s="7"/>
      <c r="G19" s="7"/>
      <c r="H19" s="7"/>
      <c r="I19" s="14"/>
      <c r="J19" s="17">
        <f>SQRT((J18-J13)*(J18-J14)*(J18-J15)*(J18-J16))</f>
        <v>1</v>
      </c>
      <c r="K19" s="17"/>
      <c r="L19" s="17"/>
      <c r="M19" s="17"/>
      <c r="N19" s="17"/>
      <c r="O19" s="17"/>
      <c r="P19" s="17"/>
      <c r="Q19" s="17"/>
    </row>
    <row r="20" spans="3:17" ht="15.75">
      <c r="C20" s="6" t="s">
        <v>10</v>
      </c>
      <c r="D20" s="7"/>
      <c r="E20" s="7"/>
      <c r="F20" s="7"/>
      <c r="G20" s="7"/>
      <c r="H20" s="7"/>
      <c r="I20" s="14"/>
      <c r="J20" s="17">
        <f>(J13+J14+J15+J16)</f>
        <v>4</v>
      </c>
      <c r="K20" s="17"/>
      <c r="L20" s="17"/>
      <c r="M20" s="17"/>
      <c r="N20" s="17"/>
      <c r="O20" s="17"/>
      <c r="P20" s="17"/>
      <c r="Q20" s="17"/>
    </row>
  </sheetData>
  <sheetProtection/>
  <mergeCells count="9">
    <mergeCell ref="J20:Q20"/>
    <mergeCell ref="J18:Q18"/>
    <mergeCell ref="J19:Q19"/>
    <mergeCell ref="U4:Z4"/>
    <mergeCell ref="U5:Z5"/>
    <mergeCell ref="J13:Q13"/>
    <mergeCell ref="J14:Q14"/>
    <mergeCell ref="J15:Q15"/>
    <mergeCell ref="J16:Q1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Z20"/>
  <sheetViews>
    <sheetView zoomScalePageLayoutView="0" workbookViewId="0" topLeftCell="A1">
      <selection activeCell="J19" sqref="J19:Q19"/>
    </sheetView>
  </sheetViews>
  <sheetFormatPr defaultColWidth="2.57421875" defaultRowHeight="15"/>
  <cols>
    <col min="1" max="16384" width="2.57421875" style="1" customWidth="1"/>
  </cols>
  <sheetData>
    <row r="2" spans="3:26" ht="19.5">
      <c r="C2" s="15" t="s">
        <v>13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4" spans="21:26" ht="15.75">
      <c r="U4" s="18" t="s">
        <v>2</v>
      </c>
      <c r="V4" s="19"/>
      <c r="W4" s="19"/>
      <c r="X4" s="19"/>
      <c r="Y4" s="19"/>
      <c r="Z4" s="20"/>
    </row>
    <row r="5" spans="21:26" ht="15.75">
      <c r="U5" s="21" t="s">
        <v>3</v>
      </c>
      <c r="V5" s="22"/>
      <c r="W5" s="22"/>
      <c r="X5" s="22"/>
      <c r="Y5" s="22"/>
      <c r="Z5" s="23"/>
    </row>
    <row r="11" spans="3:17" ht="15.75">
      <c r="C11" s="2" t="s">
        <v>6</v>
      </c>
      <c r="D11" s="3"/>
      <c r="E11" s="3"/>
      <c r="F11" s="4"/>
      <c r="G11" s="4"/>
      <c r="H11" s="4"/>
      <c r="I11" s="5"/>
      <c r="J11" s="24">
        <v>1</v>
      </c>
      <c r="K11" s="24"/>
      <c r="L11" s="24"/>
      <c r="M11" s="24"/>
      <c r="N11" s="24"/>
      <c r="O11" s="24"/>
      <c r="P11" s="24"/>
      <c r="Q11" s="24"/>
    </row>
    <row r="12" spans="3:17" ht="15.75">
      <c r="C12" s="6" t="s">
        <v>7</v>
      </c>
      <c r="D12" s="7"/>
      <c r="E12" s="7"/>
      <c r="F12" s="8"/>
      <c r="G12" s="8"/>
      <c r="H12" s="8"/>
      <c r="I12" s="9"/>
      <c r="J12" s="24">
        <v>1</v>
      </c>
      <c r="K12" s="24"/>
      <c r="L12" s="24"/>
      <c r="M12" s="24"/>
      <c r="N12" s="24"/>
      <c r="O12" s="24"/>
      <c r="P12" s="24"/>
      <c r="Q12" s="24"/>
    </row>
    <row r="13" spans="3:17" ht="15.75">
      <c r="C13" s="10" t="s">
        <v>8</v>
      </c>
      <c r="D13" s="11"/>
      <c r="E13" s="11"/>
      <c r="F13" s="12"/>
      <c r="G13" s="12"/>
      <c r="H13" s="12"/>
      <c r="I13" s="13"/>
      <c r="J13" s="24">
        <v>1</v>
      </c>
      <c r="K13" s="24"/>
      <c r="L13" s="24"/>
      <c r="M13" s="24"/>
      <c r="N13" s="24"/>
      <c r="O13" s="24"/>
      <c r="P13" s="24"/>
      <c r="Q13" s="24"/>
    </row>
    <row r="14" spans="3:17" ht="15.75">
      <c r="C14" s="10" t="s">
        <v>9</v>
      </c>
      <c r="D14" s="11"/>
      <c r="E14" s="11"/>
      <c r="F14" s="12"/>
      <c r="G14" s="12"/>
      <c r="H14" s="12"/>
      <c r="I14" s="13"/>
      <c r="J14" s="24">
        <v>1</v>
      </c>
      <c r="K14" s="24"/>
      <c r="L14" s="24"/>
      <c r="M14" s="24"/>
      <c r="N14" s="24"/>
      <c r="O14" s="24"/>
      <c r="P14" s="24"/>
      <c r="Q14" s="24"/>
    </row>
    <row r="15" spans="3:17" ht="15.75">
      <c r="C15" s="6" t="s">
        <v>11</v>
      </c>
      <c r="D15" s="7"/>
      <c r="E15" s="7"/>
      <c r="F15" s="8"/>
      <c r="G15" s="8"/>
      <c r="H15" s="8"/>
      <c r="I15" s="9"/>
      <c r="J15" s="24">
        <v>90</v>
      </c>
      <c r="K15" s="24"/>
      <c r="L15" s="24"/>
      <c r="M15" s="24"/>
      <c r="N15" s="24"/>
      <c r="O15" s="24"/>
      <c r="P15" s="24"/>
      <c r="Q15" s="24"/>
    </row>
    <row r="16" spans="3:17" ht="15.75">
      <c r="C16" s="10" t="s">
        <v>12</v>
      </c>
      <c r="D16" s="11"/>
      <c r="E16" s="11"/>
      <c r="F16" s="12"/>
      <c r="G16" s="12"/>
      <c r="H16" s="12"/>
      <c r="I16" s="13"/>
      <c r="J16" s="24">
        <v>90</v>
      </c>
      <c r="K16" s="24"/>
      <c r="L16" s="24"/>
      <c r="M16" s="24"/>
      <c r="N16" s="24"/>
      <c r="O16" s="24"/>
      <c r="P16" s="24"/>
      <c r="Q16" s="24"/>
    </row>
    <row r="18" spans="3:17" ht="15.75">
      <c r="C18" s="6" t="s">
        <v>1</v>
      </c>
      <c r="D18" s="7"/>
      <c r="E18" s="7"/>
      <c r="F18" s="7"/>
      <c r="G18" s="7"/>
      <c r="H18" s="7"/>
      <c r="I18" s="14"/>
      <c r="J18" s="17">
        <f>(J11+J12+J13+J14)/2</f>
        <v>2</v>
      </c>
      <c r="K18" s="17"/>
      <c r="L18" s="17"/>
      <c r="M18" s="17"/>
      <c r="N18" s="17"/>
      <c r="O18" s="17"/>
      <c r="P18" s="17"/>
      <c r="Q18" s="17"/>
    </row>
    <row r="19" spans="3:17" ht="15.75">
      <c r="C19" s="6" t="s">
        <v>0</v>
      </c>
      <c r="D19" s="7"/>
      <c r="E19" s="7"/>
      <c r="F19" s="7"/>
      <c r="G19" s="7"/>
      <c r="H19" s="7"/>
      <c r="I19" s="14"/>
      <c r="J19" s="17">
        <f>SQRT(J11*J12*J13*J14)*SIN(RADIANS((J15+J16)/2))</f>
        <v>1</v>
      </c>
      <c r="K19" s="17"/>
      <c r="L19" s="17"/>
      <c r="M19" s="17"/>
      <c r="N19" s="17"/>
      <c r="O19" s="17"/>
      <c r="P19" s="17"/>
      <c r="Q19" s="17"/>
    </row>
    <row r="20" spans="3:17" ht="15.75">
      <c r="C20" s="6" t="s">
        <v>10</v>
      </c>
      <c r="D20" s="7"/>
      <c r="E20" s="7"/>
      <c r="F20" s="7"/>
      <c r="G20" s="7"/>
      <c r="H20" s="7"/>
      <c r="I20" s="14"/>
      <c r="J20" s="17">
        <f>(J11+J12+J13+J14)</f>
        <v>4</v>
      </c>
      <c r="K20" s="17"/>
      <c r="L20" s="17"/>
      <c r="M20" s="17"/>
      <c r="N20" s="17"/>
      <c r="O20" s="17"/>
      <c r="P20" s="17"/>
      <c r="Q20" s="17"/>
    </row>
  </sheetData>
  <sheetProtection/>
  <mergeCells count="11">
    <mergeCell ref="J14:Q14"/>
    <mergeCell ref="U4:Z4"/>
    <mergeCell ref="U5:Z5"/>
    <mergeCell ref="J11:Q11"/>
    <mergeCell ref="J12:Q12"/>
    <mergeCell ref="J13:Q13"/>
    <mergeCell ref="J18:Q18"/>
    <mergeCell ref="J19:Q19"/>
    <mergeCell ref="J20:Q20"/>
    <mergeCell ref="J15:Q15"/>
    <mergeCell ref="J16:Q1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Z18"/>
  <sheetViews>
    <sheetView zoomScalePageLayoutView="0" workbookViewId="0" topLeftCell="A1">
      <selection activeCell="D19" sqref="D19"/>
    </sheetView>
  </sheetViews>
  <sheetFormatPr defaultColWidth="2.57421875" defaultRowHeight="15"/>
  <cols>
    <col min="1" max="16384" width="2.57421875" style="1" customWidth="1"/>
  </cols>
  <sheetData>
    <row r="2" spans="3:26" ht="19.5">
      <c r="C2" s="15" t="s">
        <v>14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4" spans="21:26" ht="15.75">
      <c r="U4" s="18" t="s">
        <v>2</v>
      </c>
      <c r="V4" s="19"/>
      <c r="W4" s="19"/>
      <c r="X4" s="19"/>
      <c r="Y4" s="19"/>
      <c r="Z4" s="20"/>
    </row>
    <row r="5" spans="21:26" ht="15.75">
      <c r="U5" s="21" t="s">
        <v>3</v>
      </c>
      <c r="V5" s="22"/>
      <c r="W5" s="22"/>
      <c r="X5" s="22"/>
      <c r="Y5" s="22"/>
      <c r="Z5" s="23"/>
    </row>
    <row r="8" spans="3:17" ht="15.75">
      <c r="C8" s="2" t="s">
        <v>6</v>
      </c>
      <c r="D8" s="3"/>
      <c r="E8" s="3"/>
      <c r="F8" s="4"/>
      <c r="G8" s="4"/>
      <c r="H8" s="4"/>
      <c r="I8" s="5"/>
      <c r="J8" s="24">
        <v>3</v>
      </c>
      <c r="K8" s="24"/>
      <c r="L8" s="24"/>
      <c r="M8" s="24"/>
      <c r="N8" s="24"/>
      <c r="O8" s="24"/>
      <c r="P8" s="24"/>
      <c r="Q8" s="24"/>
    </row>
    <row r="9" spans="3:17" ht="15.75">
      <c r="C9" s="6" t="s">
        <v>7</v>
      </c>
      <c r="D9" s="7"/>
      <c r="E9" s="7"/>
      <c r="F9" s="8"/>
      <c r="G9" s="8"/>
      <c r="H9" s="8"/>
      <c r="I9" s="9"/>
      <c r="J9" s="24">
        <v>3</v>
      </c>
      <c r="K9" s="24"/>
      <c r="L9" s="24"/>
      <c r="M9" s="24"/>
      <c r="N9" s="24"/>
      <c r="O9" s="24"/>
      <c r="P9" s="24"/>
      <c r="Q9" s="24"/>
    </row>
    <row r="10" spans="3:17" ht="15.75">
      <c r="C10" s="10" t="s">
        <v>8</v>
      </c>
      <c r="D10" s="11"/>
      <c r="E10" s="11"/>
      <c r="F10" s="12"/>
      <c r="G10" s="12"/>
      <c r="H10" s="12"/>
      <c r="I10" s="13"/>
      <c r="J10" s="24">
        <v>3</v>
      </c>
      <c r="K10" s="24"/>
      <c r="L10" s="24"/>
      <c r="M10" s="24"/>
      <c r="N10" s="24"/>
      <c r="O10" s="24"/>
      <c r="P10" s="24"/>
      <c r="Q10" s="24"/>
    </row>
    <row r="11" spans="3:17" ht="15.75">
      <c r="C11" s="10" t="s">
        <v>9</v>
      </c>
      <c r="D11" s="11"/>
      <c r="E11" s="11"/>
      <c r="F11" s="12"/>
      <c r="G11" s="12"/>
      <c r="H11" s="12"/>
      <c r="I11" s="13"/>
      <c r="J11" s="24">
        <v>3</v>
      </c>
      <c r="K11" s="24"/>
      <c r="L11" s="24"/>
      <c r="M11" s="24"/>
      <c r="N11" s="24"/>
      <c r="O11" s="24"/>
      <c r="P11" s="24"/>
      <c r="Q11" s="24"/>
    </row>
    <row r="13" spans="3:17" ht="15.75">
      <c r="C13" s="6" t="s">
        <v>1</v>
      </c>
      <c r="D13" s="7"/>
      <c r="E13" s="7"/>
      <c r="F13" s="7"/>
      <c r="G13" s="7"/>
      <c r="H13" s="7"/>
      <c r="I13" s="14"/>
      <c r="J13" s="17">
        <f>(J8+J9+J10+J11)/2</f>
        <v>6</v>
      </c>
      <c r="K13" s="17"/>
      <c r="L13" s="17"/>
      <c r="M13" s="17"/>
      <c r="N13" s="17"/>
      <c r="O13" s="17"/>
      <c r="P13" s="17"/>
      <c r="Q13" s="17"/>
    </row>
    <row r="14" spans="3:17" ht="15.75">
      <c r="C14" s="6" t="s">
        <v>0</v>
      </c>
      <c r="D14" s="7"/>
      <c r="E14" s="7"/>
      <c r="F14" s="7"/>
      <c r="G14" s="7"/>
      <c r="H14" s="7"/>
      <c r="I14" s="14"/>
      <c r="J14" s="17">
        <f>SQRT(J8*J9*J10*J11)</f>
        <v>9</v>
      </c>
      <c r="K14" s="17"/>
      <c r="L14" s="17"/>
      <c r="M14" s="17"/>
      <c r="N14" s="17"/>
      <c r="O14" s="17"/>
      <c r="P14" s="17"/>
      <c r="Q14" s="17"/>
    </row>
    <row r="15" spans="3:17" ht="15.75">
      <c r="C15" s="6" t="s">
        <v>10</v>
      </c>
      <c r="D15" s="7"/>
      <c r="E15" s="7"/>
      <c r="F15" s="7"/>
      <c r="G15" s="7"/>
      <c r="H15" s="7"/>
      <c r="I15" s="14"/>
      <c r="J15" s="17">
        <f>(J8+J9+J10+J11)</f>
        <v>12</v>
      </c>
      <c r="K15" s="17"/>
      <c r="L15" s="17"/>
      <c r="M15" s="17"/>
      <c r="N15" s="17"/>
      <c r="O15" s="17"/>
      <c r="P15" s="17"/>
      <c r="Q15" s="17"/>
    </row>
    <row r="18" ht="15.75">
      <c r="D18" s="1" t="s">
        <v>16</v>
      </c>
    </row>
  </sheetData>
  <sheetProtection/>
  <mergeCells count="9">
    <mergeCell ref="J13:Q13"/>
    <mergeCell ref="J14:Q14"/>
    <mergeCell ref="J15:Q15"/>
    <mergeCell ref="U4:Z4"/>
    <mergeCell ref="U5:Z5"/>
    <mergeCell ref="J8:Q8"/>
    <mergeCell ref="J9:Q9"/>
    <mergeCell ref="J10:Q10"/>
    <mergeCell ref="J11:Q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2:Z20"/>
  <sheetViews>
    <sheetView zoomScalePageLayoutView="0" workbookViewId="0" topLeftCell="A1">
      <selection activeCell="AK15" sqref="AK15"/>
    </sheetView>
  </sheetViews>
  <sheetFormatPr defaultColWidth="2.57421875" defaultRowHeight="15"/>
  <cols>
    <col min="1" max="16384" width="2.57421875" style="1" customWidth="1"/>
  </cols>
  <sheetData>
    <row r="2" spans="3:26" ht="19.5">
      <c r="C2" s="15" t="s">
        <v>15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4" spans="21:26" ht="15.75">
      <c r="U4" s="18" t="s">
        <v>2</v>
      </c>
      <c r="V4" s="19"/>
      <c r="W4" s="19"/>
      <c r="X4" s="19"/>
      <c r="Y4" s="19"/>
      <c r="Z4" s="20"/>
    </row>
    <row r="5" spans="21:26" ht="15.75">
      <c r="U5" s="21" t="s">
        <v>3</v>
      </c>
      <c r="V5" s="22"/>
      <c r="W5" s="22"/>
      <c r="X5" s="22"/>
      <c r="Y5" s="22"/>
      <c r="Z5" s="23"/>
    </row>
    <row r="11" spans="3:17" ht="15.75">
      <c r="C11" s="2" t="s">
        <v>6</v>
      </c>
      <c r="D11" s="3"/>
      <c r="E11" s="3"/>
      <c r="F11" s="4"/>
      <c r="G11" s="4"/>
      <c r="H11" s="4"/>
      <c r="I11" s="5"/>
      <c r="J11" s="24">
        <v>2</v>
      </c>
      <c r="K11" s="24"/>
      <c r="L11" s="24"/>
      <c r="M11" s="24"/>
      <c r="N11" s="24"/>
      <c r="O11" s="24"/>
      <c r="P11" s="24"/>
      <c r="Q11" s="24"/>
    </row>
    <row r="12" spans="3:17" ht="15.75">
      <c r="C12" s="6" t="s">
        <v>7</v>
      </c>
      <c r="D12" s="7"/>
      <c r="E12" s="7"/>
      <c r="F12" s="8"/>
      <c r="G12" s="8"/>
      <c r="H12" s="8"/>
      <c r="I12" s="9"/>
      <c r="J12" s="24">
        <v>2</v>
      </c>
      <c r="K12" s="24"/>
      <c r="L12" s="24"/>
      <c r="M12" s="24"/>
      <c r="N12" s="24"/>
      <c r="O12" s="24"/>
      <c r="P12" s="24"/>
      <c r="Q12" s="24"/>
    </row>
    <row r="13" spans="3:17" ht="15.75">
      <c r="C13" s="10" t="s">
        <v>8</v>
      </c>
      <c r="D13" s="11"/>
      <c r="E13" s="11"/>
      <c r="F13" s="12"/>
      <c r="G13" s="12"/>
      <c r="H13" s="12"/>
      <c r="I13" s="13"/>
      <c r="J13" s="24">
        <v>2</v>
      </c>
      <c r="K13" s="24"/>
      <c r="L13" s="24"/>
      <c r="M13" s="24"/>
      <c r="N13" s="24"/>
      <c r="O13" s="24"/>
      <c r="P13" s="24"/>
      <c r="Q13" s="24"/>
    </row>
    <row r="14" spans="3:17" ht="15.75">
      <c r="C14" s="10" t="s">
        <v>9</v>
      </c>
      <c r="D14" s="11"/>
      <c r="E14" s="11"/>
      <c r="F14" s="12"/>
      <c r="G14" s="12"/>
      <c r="H14" s="12"/>
      <c r="I14" s="13"/>
      <c r="J14" s="24">
        <v>2</v>
      </c>
      <c r="K14" s="24"/>
      <c r="L14" s="24"/>
      <c r="M14" s="24"/>
      <c r="N14" s="24"/>
      <c r="O14" s="24"/>
      <c r="P14" s="24"/>
      <c r="Q14" s="24"/>
    </row>
    <row r="15" spans="3:17" ht="15.75">
      <c r="C15" s="6" t="s">
        <v>11</v>
      </c>
      <c r="D15" s="7"/>
      <c r="E15" s="7"/>
      <c r="F15" s="8"/>
      <c r="G15" s="8"/>
      <c r="H15" s="8"/>
      <c r="I15" s="9"/>
      <c r="J15" s="24">
        <v>89</v>
      </c>
      <c r="K15" s="24"/>
      <c r="L15" s="24"/>
      <c r="M15" s="24"/>
      <c r="N15" s="24"/>
      <c r="O15" s="24"/>
      <c r="P15" s="24"/>
      <c r="Q15" s="24"/>
    </row>
    <row r="16" spans="3:17" ht="15.75">
      <c r="C16" s="10" t="s">
        <v>12</v>
      </c>
      <c r="D16" s="11"/>
      <c r="E16" s="11"/>
      <c r="F16" s="12"/>
      <c r="G16" s="12"/>
      <c r="H16" s="12"/>
      <c r="I16" s="13"/>
      <c r="J16" s="24">
        <v>89</v>
      </c>
      <c r="K16" s="24"/>
      <c r="L16" s="24"/>
      <c r="M16" s="24"/>
      <c r="N16" s="24"/>
      <c r="O16" s="24"/>
      <c r="P16" s="24"/>
      <c r="Q16" s="24"/>
    </row>
    <row r="18" spans="3:17" ht="15.75">
      <c r="C18" s="6" t="s">
        <v>1</v>
      </c>
      <c r="D18" s="7"/>
      <c r="E18" s="7"/>
      <c r="F18" s="7"/>
      <c r="G18" s="7"/>
      <c r="H18" s="7"/>
      <c r="I18" s="14"/>
      <c r="J18" s="17">
        <f>(J11+J12+J13+J14)/2</f>
        <v>4</v>
      </c>
      <c r="K18" s="17"/>
      <c r="L18" s="17"/>
      <c r="M18" s="17"/>
      <c r="N18" s="17"/>
      <c r="O18" s="17"/>
      <c r="P18" s="17"/>
      <c r="Q18" s="17"/>
    </row>
    <row r="19" spans="3:17" ht="15.75">
      <c r="C19" s="6" t="s">
        <v>0</v>
      </c>
      <c r="D19" s="7"/>
      <c r="E19" s="7"/>
      <c r="F19" s="7"/>
      <c r="G19" s="7"/>
      <c r="H19" s="7"/>
      <c r="I19" s="14"/>
      <c r="J19" s="17">
        <f>SQRT((J18-J11)*(J18-J12)*(J18-J13)*(J18-J14)-J11*J12*J13*J14*COS(RADIANS((J15+J16)/2))^2)</f>
        <v>3.999390780625565</v>
      </c>
      <c r="K19" s="17"/>
      <c r="L19" s="17"/>
      <c r="M19" s="17"/>
      <c r="N19" s="17"/>
      <c r="O19" s="17"/>
      <c r="P19" s="17"/>
      <c r="Q19" s="17"/>
    </row>
    <row r="20" spans="3:17" ht="15.75">
      <c r="C20" s="6" t="s">
        <v>10</v>
      </c>
      <c r="D20" s="7"/>
      <c r="E20" s="7"/>
      <c r="F20" s="7"/>
      <c r="G20" s="7"/>
      <c r="H20" s="7"/>
      <c r="I20" s="14"/>
      <c r="J20" s="17">
        <f>(J11+J12+J13+J14)</f>
        <v>8</v>
      </c>
      <c r="K20" s="17"/>
      <c r="L20" s="17"/>
      <c r="M20" s="17"/>
      <c r="N20" s="17"/>
      <c r="O20" s="17"/>
      <c r="P20" s="17"/>
      <c r="Q20" s="17"/>
    </row>
  </sheetData>
  <sheetProtection/>
  <mergeCells count="11">
    <mergeCell ref="J14:Q14"/>
    <mergeCell ref="U4:Z4"/>
    <mergeCell ref="U5:Z5"/>
    <mergeCell ref="J11:Q11"/>
    <mergeCell ref="J12:Q12"/>
    <mergeCell ref="J13:Q13"/>
    <mergeCell ref="J15:Q15"/>
    <mergeCell ref="J16:Q16"/>
    <mergeCell ref="J18:Q18"/>
    <mergeCell ref="J19:Q19"/>
    <mergeCell ref="J20:Q2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2014-01-01T04:59:31Z</dcterms:created>
  <dcterms:modified xsi:type="dcterms:W3CDTF">2014-01-07T06:07:47Z</dcterms:modified>
  <cp:category/>
  <cp:version/>
  <cp:contentType/>
  <cp:contentStatus/>
</cp:coreProperties>
</file>