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ヘロンの公式" sheetId="1" r:id="rId1"/>
    <sheet name="底辺×高さ÷２" sheetId="2" r:id="rId2"/>
    <sheet name="正三角形" sheetId="3" r:id="rId3"/>
    <sheet name="3点平面座標" sheetId="4" r:id="rId4"/>
    <sheet name="3点空間座標" sheetId="5" r:id="rId5"/>
  </sheets>
  <definedNames/>
  <calcPr fullCalcOnLoad="1"/>
</workbook>
</file>

<file path=xl/sharedStrings.xml><?xml version="1.0" encoding="utf-8"?>
<sst xmlns="http://schemas.openxmlformats.org/spreadsheetml/2006/main" count="58" uniqueCount="39">
  <si>
    <t>ヘロンの公式を用いて三角形の面積を求める</t>
  </si>
  <si>
    <t>Bの長さ</t>
  </si>
  <si>
    <t>Cの長さ</t>
  </si>
  <si>
    <t>Aの長さ</t>
  </si>
  <si>
    <t>【ヘロンの公式】</t>
  </si>
  <si>
    <t>面積(S)</t>
  </si>
  <si>
    <t>s</t>
  </si>
  <si>
    <t>入力項目</t>
  </si>
  <si>
    <t>計算項目</t>
  </si>
  <si>
    <t>三角形の面積を求める（底辺×高さ÷２）</t>
  </si>
  <si>
    <t>【三角形の面積を求める公式】</t>
  </si>
  <si>
    <t>底辺(l)</t>
  </si>
  <si>
    <t>高さ(h)</t>
  </si>
  <si>
    <t>【3点座標から三角形の面積を求める公式】</t>
  </si>
  <si>
    <t>X座標</t>
  </si>
  <si>
    <t>Y座標</t>
  </si>
  <si>
    <t>A(x1, y1)</t>
  </si>
  <si>
    <t>B(x2, y2)</t>
  </si>
  <si>
    <t>C(x3, y3)</t>
  </si>
  <si>
    <t>周囲の長さ(L)</t>
  </si>
  <si>
    <t>AB間の距離</t>
  </si>
  <si>
    <t>BC間の距離</t>
  </si>
  <si>
    <t>CA間の距離</t>
  </si>
  <si>
    <t>Z座標</t>
  </si>
  <si>
    <t>A(x1, y1, z1)</t>
  </si>
  <si>
    <t>B(x2, y2, z2)</t>
  </si>
  <si>
    <t>C(x3, y3, z3)</t>
  </si>
  <si>
    <t>ベクトルAB</t>
  </si>
  <si>
    <t>ベクトルAC</t>
  </si>
  <si>
    <t>AB・AC(外積)</t>
  </si>
  <si>
    <t>3点のうちの1点から残りの2点に向かうベクトルをそれぞれV1、V2とすると</t>
  </si>
  <si>
    <t>三角形の面積(S)は以下の式で求めることができる。(V1とV2の外積の値の大きさの半分)</t>
  </si>
  <si>
    <t>3点の3次元空間座標から三角形の面積を求める</t>
  </si>
  <si>
    <t>3点の平面座標から三角形の面積を求める</t>
  </si>
  <si>
    <t>正三角形の面積を求める</t>
  </si>
  <si>
    <t>1辺の長さ(a)</t>
  </si>
  <si>
    <t>※  h = sin60° × a      （三角関数より）</t>
  </si>
  <si>
    <r>
      <t>※  a</t>
    </r>
    <r>
      <rPr>
        <vertAlign val="superscript"/>
        <sz val="11"/>
        <color indexed="8"/>
        <rFont val="Meiryo UI"/>
        <family val="3"/>
      </rPr>
      <t>2</t>
    </r>
    <r>
      <rPr>
        <sz val="11"/>
        <color indexed="8"/>
        <rFont val="Meiryo UI"/>
        <family val="3"/>
      </rPr>
      <t xml:space="preserve"> = (a / 2)</t>
    </r>
    <r>
      <rPr>
        <vertAlign val="superscript"/>
        <sz val="11"/>
        <color indexed="8"/>
        <rFont val="Meiryo UI"/>
        <family val="3"/>
      </rPr>
      <t>2</t>
    </r>
    <r>
      <rPr>
        <sz val="11"/>
        <color indexed="8"/>
        <rFont val="Meiryo UI"/>
        <family val="3"/>
      </rPr>
      <t xml:space="preserve">  + h</t>
    </r>
    <r>
      <rPr>
        <vertAlign val="superscript"/>
        <sz val="11"/>
        <color indexed="8"/>
        <rFont val="Meiryo UI"/>
        <family val="3"/>
      </rPr>
      <t>2</t>
    </r>
    <r>
      <rPr>
        <sz val="11"/>
        <color indexed="8"/>
        <rFont val="Meiryo UI"/>
        <family val="3"/>
      </rPr>
      <t xml:space="preserve">  (三平方の定理より)</t>
    </r>
  </si>
  <si>
    <t>【正三角形の面積を求める公式】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</si>
</sst>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 "/>
    <numFmt numFmtId="177" formatCode="0.000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Meiryo UI"/>
      <family val="3"/>
    </font>
    <font>
      <vertAlign val="superscript"/>
      <sz val="11"/>
      <color indexed="8"/>
      <name val="Meiryo UI"/>
      <family val="3"/>
    </font>
    <font>
      <b/>
      <sz val="11"/>
      <color indexed="8"/>
      <name val="Meiryo UI"/>
      <family val="3"/>
    </font>
    <font>
      <sz val="14"/>
      <color indexed="8"/>
      <name val="Meiryo UI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mbria Math"/>
      <family val="1"/>
    </font>
    <font>
      <sz val="18"/>
      <color indexed="8"/>
      <name val="Meiryo UI"/>
      <family val="3"/>
    </font>
    <font>
      <sz val="6"/>
      <color indexed="8"/>
      <name val="Meiryo UI"/>
      <family val="3"/>
    </font>
    <font>
      <sz val="18"/>
      <color indexed="8"/>
      <name val="Cambria Math"/>
      <family val="1"/>
    </font>
    <font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sz val="14"/>
      <color indexed="8"/>
      <name val="Cambria Math"/>
      <family val="1"/>
    </font>
    <font>
      <sz val="11"/>
      <color indexed="8"/>
      <name val="+mn-e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b/>
      <sz val="11"/>
      <color theme="1"/>
      <name val="Meiryo UI"/>
      <family val="3"/>
    </font>
    <font>
      <sz val="14"/>
      <color theme="1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18" borderId="10" xfId="0" applyFont="1" applyFill="1" applyBorder="1" applyAlignment="1">
      <alignment vertical="center"/>
    </xf>
    <xf numFmtId="0" fontId="49" fillId="18" borderId="11" xfId="0" applyFont="1" applyFill="1" applyBorder="1" applyAlignment="1">
      <alignment vertical="center"/>
    </xf>
    <xf numFmtId="0" fontId="50" fillId="18" borderId="11" xfId="0" applyFont="1" applyFill="1" applyBorder="1" applyAlignment="1">
      <alignment vertical="center"/>
    </xf>
    <xf numFmtId="0" fontId="50" fillId="18" borderId="12" xfId="0" applyFont="1" applyFill="1" applyBorder="1" applyAlignment="1">
      <alignment vertical="center"/>
    </xf>
    <xf numFmtId="0" fontId="49" fillId="18" borderId="13" xfId="0" applyFont="1" applyFill="1" applyBorder="1" applyAlignment="1">
      <alignment vertical="center"/>
    </xf>
    <xf numFmtId="0" fontId="49" fillId="18" borderId="14" xfId="0" applyFont="1" applyFill="1" applyBorder="1" applyAlignment="1">
      <alignment vertical="center"/>
    </xf>
    <xf numFmtId="0" fontId="50" fillId="18" borderId="14" xfId="0" applyFont="1" applyFill="1" applyBorder="1" applyAlignment="1">
      <alignment vertical="center"/>
    </xf>
    <xf numFmtId="0" fontId="50" fillId="18" borderId="15" xfId="0" applyFont="1" applyFill="1" applyBorder="1" applyAlignment="1">
      <alignment vertical="center"/>
    </xf>
    <xf numFmtId="0" fontId="49" fillId="18" borderId="16" xfId="0" applyFont="1" applyFill="1" applyBorder="1" applyAlignment="1">
      <alignment vertical="center"/>
    </xf>
    <xf numFmtId="0" fontId="49" fillId="18" borderId="17" xfId="0" applyFont="1" applyFill="1" applyBorder="1" applyAlignment="1">
      <alignment vertical="center"/>
    </xf>
    <xf numFmtId="0" fontId="50" fillId="18" borderId="17" xfId="0" applyFont="1" applyFill="1" applyBorder="1" applyAlignment="1">
      <alignment vertical="center"/>
    </xf>
    <xf numFmtId="0" fontId="50" fillId="18" borderId="18" xfId="0" applyFont="1" applyFill="1" applyBorder="1" applyAlignment="1">
      <alignment vertical="center"/>
    </xf>
    <xf numFmtId="0" fontId="49" fillId="18" borderId="15" xfId="0" applyFont="1" applyFill="1" applyBorder="1" applyAlignment="1">
      <alignment vertical="center"/>
    </xf>
    <xf numFmtId="0" fontId="51" fillId="13" borderId="0" xfId="0" applyFont="1" applyFill="1" applyAlignment="1">
      <alignment vertical="center"/>
    </xf>
    <xf numFmtId="0" fontId="49" fillId="13" borderId="0" xfId="0" applyFont="1" applyFill="1" applyAlignment="1">
      <alignment vertical="center"/>
    </xf>
    <xf numFmtId="177" fontId="49" fillId="16" borderId="19" xfId="0" applyNumberFormat="1" applyFont="1" applyFill="1" applyBorder="1" applyAlignment="1">
      <alignment horizontal="right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10" borderId="13" xfId="0" applyFont="1" applyFill="1" applyBorder="1" applyAlignment="1">
      <alignment horizontal="center" vertical="center"/>
    </xf>
    <xf numFmtId="0" fontId="49" fillId="10" borderId="14" xfId="0" applyFont="1" applyFill="1" applyBorder="1" applyAlignment="1">
      <alignment horizontal="center" vertical="center"/>
    </xf>
    <xf numFmtId="0" fontId="49" fillId="10" borderId="15" xfId="0" applyFont="1" applyFill="1" applyBorder="1" applyAlignment="1">
      <alignment horizontal="center" vertical="center"/>
    </xf>
    <xf numFmtId="176" fontId="49" fillId="33" borderId="19" xfId="0" applyNumberFormat="1" applyFont="1" applyFill="1" applyBorder="1" applyAlignment="1">
      <alignment horizontal="right" vertical="center"/>
    </xf>
    <xf numFmtId="176" fontId="49" fillId="33" borderId="13" xfId="0" applyNumberFormat="1" applyFont="1" applyFill="1" applyBorder="1" applyAlignment="1">
      <alignment horizontal="center" vertical="center"/>
    </xf>
    <xf numFmtId="176" fontId="49" fillId="33" borderId="14" xfId="0" applyNumberFormat="1" applyFont="1" applyFill="1" applyBorder="1" applyAlignment="1">
      <alignment horizontal="center" vertical="center"/>
    </xf>
    <xf numFmtId="176" fontId="49" fillId="33" borderId="15" xfId="0" applyNumberFormat="1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center" vertical="center"/>
    </xf>
    <xf numFmtId="176" fontId="49" fillId="16" borderId="13" xfId="0" applyNumberFormat="1" applyFont="1" applyFill="1" applyBorder="1" applyAlignment="1">
      <alignment horizontal="center" vertical="center"/>
    </xf>
    <xf numFmtId="176" fontId="49" fillId="16" borderId="14" xfId="0" applyNumberFormat="1" applyFont="1" applyFill="1" applyBorder="1" applyAlignment="1">
      <alignment horizontal="center" vertical="center"/>
    </xf>
    <xf numFmtId="176" fontId="49" fillId="16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10</xdr:row>
      <xdr:rowOff>114300</xdr:rowOff>
    </xdr:from>
    <xdr:to>
      <xdr:col>29</xdr:col>
      <xdr:colOff>28575</xdr:colOff>
      <xdr:row>17</xdr:row>
      <xdr:rowOff>133350</xdr:rowOff>
    </xdr:to>
    <xdr:grpSp>
      <xdr:nvGrpSpPr>
        <xdr:cNvPr id="1" name="グループ化 5"/>
        <xdr:cNvGrpSpPr>
          <a:grpSpLocks/>
        </xdr:cNvGrpSpPr>
      </xdr:nvGrpSpPr>
      <xdr:grpSpPr>
        <a:xfrm>
          <a:off x="3305175" y="2095500"/>
          <a:ext cx="1695450" cy="1390650"/>
          <a:chOff x="2457450" y="1209674"/>
          <a:chExt cx="3438525" cy="2391270"/>
        </a:xfrm>
        <a:solidFill>
          <a:srgbClr val="FFFFFF"/>
        </a:solidFill>
      </xdr:grpSpPr>
      <xdr:sp>
        <xdr:nvSpPr>
          <xdr:cNvPr id="2" name="二等辺三角形 1"/>
          <xdr:cNvSpPr>
            <a:spLocks/>
          </xdr:cNvSpPr>
        </xdr:nvSpPr>
        <xdr:spPr>
          <a:xfrm>
            <a:off x="2457450" y="1209674"/>
            <a:ext cx="3438525" cy="1858017"/>
          </a:xfrm>
          <a:prstGeom prst="triangle">
            <a:avLst/>
          </a:prstGeom>
          <a:solidFill>
            <a:srgbClr val="FCD5B5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正方形/長方形 2"/>
          <xdr:cNvSpPr>
            <a:spLocks/>
          </xdr:cNvSpPr>
        </xdr:nvSpPr>
        <xdr:spPr>
          <a:xfrm>
            <a:off x="3005895" y="1613799"/>
            <a:ext cx="448728" cy="40412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</a:t>
            </a:r>
          </a:p>
        </xdr:txBody>
      </xdr:sp>
      <xdr:sp>
        <xdr:nvSpPr>
          <xdr:cNvPr id="4" name="正方形/長方形 3"/>
          <xdr:cNvSpPr>
            <a:spLocks/>
          </xdr:cNvSpPr>
        </xdr:nvSpPr>
        <xdr:spPr>
          <a:xfrm>
            <a:off x="4999380" y="1662222"/>
            <a:ext cx="448728" cy="40412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</a:t>
            </a:r>
          </a:p>
        </xdr:txBody>
      </xdr:sp>
      <xdr:sp>
        <xdr:nvSpPr>
          <xdr:cNvPr id="5" name="正方形/長方形 4"/>
          <xdr:cNvSpPr>
            <a:spLocks/>
          </xdr:cNvSpPr>
        </xdr:nvSpPr>
        <xdr:spPr>
          <a:xfrm>
            <a:off x="3985874" y="3196819"/>
            <a:ext cx="431535" cy="40412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</a:t>
            </a:r>
          </a:p>
        </xdr:txBody>
      </xdr:sp>
    </xdr:grpSp>
    <xdr:clientData/>
  </xdr:twoCellAnchor>
  <xdr:oneCellAnchor>
    <xdr:from>
      <xdr:col>2</xdr:col>
      <xdr:colOff>38100</xdr:colOff>
      <xdr:row>4</xdr:row>
      <xdr:rowOff>190500</xdr:rowOff>
    </xdr:from>
    <xdr:ext cx="2095500" cy="1019175"/>
    <xdr:sp>
      <xdr:nvSpPr>
        <xdr:cNvPr id="6" name="テキスト ボックス 6"/>
        <xdr:cNvSpPr txBox="1">
          <a:spLocks noChangeArrowheads="1"/>
        </xdr:cNvSpPr>
      </xdr:nvSpPr>
      <xdr:spPr>
        <a:xfrm>
          <a:off x="381000" y="1019175"/>
          <a:ext cx="20955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S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=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s-a)(s-b)(s-c)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ただし、</a:t>
          </a:r>
          <a:r>
            <a:rPr lang="en-US" cap="none" sz="1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s = 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1/2(a+b+c)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4</xdr:row>
      <xdr:rowOff>190500</xdr:rowOff>
    </xdr:from>
    <xdr:ext cx="2095500" cy="571500"/>
    <xdr:sp>
      <xdr:nvSpPr>
        <xdr:cNvPr id="1" name="テキスト ボックス 6"/>
        <xdr:cNvSpPr txBox="1">
          <a:spLocks noChangeArrowheads="1"/>
        </xdr:cNvSpPr>
      </xdr:nvSpPr>
      <xdr:spPr>
        <a:xfrm>
          <a:off x="381000" y="1019175"/>
          <a:ext cx="2095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S = 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1/2 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hl</a:t>
          </a:r>
        </a:p>
      </xdr:txBody>
    </xdr:sp>
    <xdr:clientData/>
  </xdr:oneCellAnchor>
  <xdr:twoCellAnchor>
    <xdr:from>
      <xdr:col>18</xdr:col>
      <xdr:colOff>152400</xdr:colOff>
      <xdr:row>9</xdr:row>
      <xdr:rowOff>47625</xdr:rowOff>
    </xdr:from>
    <xdr:to>
      <xdr:col>28</xdr:col>
      <xdr:colOff>133350</xdr:colOff>
      <xdr:row>16</xdr:row>
      <xdr:rowOff>0</xdr:rowOff>
    </xdr:to>
    <xdr:grpSp>
      <xdr:nvGrpSpPr>
        <xdr:cNvPr id="2" name="グループ化 10"/>
        <xdr:cNvGrpSpPr>
          <a:grpSpLocks/>
        </xdr:cNvGrpSpPr>
      </xdr:nvGrpSpPr>
      <xdr:grpSpPr>
        <a:xfrm>
          <a:off x="3238500" y="1838325"/>
          <a:ext cx="1695450" cy="1314450"/>
          <a:chOff x="3857625" y="1809750"/>
          <a:chExt cx="1971675" cy="1352550"/>
        </a:xfrm>
        <a:solidFill>
          <a:srgbClr val="FFFFFF"/>
        </a:solidFill>
      </xdr:grpSpPr>
      <xdr:grpSp>
        <xdr:nvGrpSpPr>
          <xdr:cNvPr id="3" name="グループ化 1"/>
          <xdr:cNvGrpSpPr>
            <a:grpSpLocks/>
          </xdr:cNvGrpSpPr>
        </xdr:nvGrpSpPr>
        <xdr:grpSpPr>
          <a:xfrm>
            <a:off x="3857625" y="1809750"/>
            <a:ext cx="1971675" cy="1352550"/>
            <a:chOff x="2457450" y="1209674"/>
            <a:chExt cx="3438525" cy="2294326"/>
          </a:xfrm>
          <a:solidFill>
            <a:srgbClr val="FFFFFF"/>
          </a:solidFill>
        </xdr:grpSpPr>
        <xdr:sp>
          <xdr:nvSpPr>
            <xdr:cNvPr id="4" name="二等辺三角形 2"/>
            <xdr:cNvSpPr>
              <a:spLocks/>
            </xdr:cNvSpPr>
          </xdr:nvSpPr>
          <xdr:spPr>
            <a:xfrm>
              <a:off x="2457450" y="1209674"/>
              <a:ext cx="3438525" cy="1857830"/>
            </a:xfrm>
            <a:prstGeom prst="triangle">
              <a:avLst/>
            </a:prstGeom>
            <a:solidFill>
              <a:srgbClr val="FCD5B5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正方形/長方形 3"/>
            <xdr:cNvSpPr>
              <a:spLocks/>
            </xdr:cNvSpPr>
          </xdr:nvSpPr>
          <xdr:spPr>
            <a:xfrm>
              <a:off x="4367551" y="2098152"/>
              <a:ext cx="448728" cy="403801"/>
            </a:xfrm>
            <a:prstGeom prst="rect">
              <a:avLst/>
            </a:prstGeom>
            <a:noFill/>
            <a:ln w="254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h</a:t>
              </a:r>
            </a:p>
          </xdr:txBody>
        </xdr:sp>
        <xdr:sp>
          <xdr:nvSpPr>
            <xdr:cNvPr id="6" name="正方形/長方形 5"/>
            <xdr:cNvSpPr>
              <a:spLocks/>
            </xdr:cNvSpPr>
          </xdr:nvSpPr>
          <xdr:spPr>
            <a:xfrm>
              <a:off x="3985874" y="3100199"/>
              <a:ext cx="431535" cy="403801"/>
            </a:xfrm>
            <a:prstGeom prst="rect">
              <a:avLst/>
            </a:prstGeom>
            <a:noFill/>
            <a:ln w="254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l</a:t>
              </a:r>
            </a:p>
          </xdr:txBody>
        </xdr:sp>
      </xdr:grpSp>
      <xdr:sp>
        <xdr:nvSpPr>
          <xdr:cNvPr id="7" name="直線コネクタ 8"/>
          <xdr:cNvSpPr>
            <a:spLocks/>
          </xdr:cNvSpPr>
        </xdr:nvSpPr>
        <xdr:spPr>
          <a:xfrm>
            <a:off x="4848392" y="1809750"/>
            <a:ext cx="0" cy="1095227"/>
          </a:xfrm>
          <a:prstGeom prst="line">
            <a:avLst/>
          </a:prstGeom>
          <a:noFill/>
          <a:ln w="15875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4</xdr:row>
      <xdr:rowOff>190500</xdr:rowOff>
    </xdr:from>
    <xdr:ext cx="2095500" cy="571500"/>
    <xdr:sp>
      <xdr:nvSpPr>
        <xdr:cNvPr id="1" name="テキスト ボックス 1"/>
        <xdr:cNvSpPr txBox="1">
          <a:spLocks noChangeArrowheads="1"/>
        </xdr:cNvSpPr>
      </xdr:nvSpPr>
      <xdr:spPr>
        <a:xfrm>
          <a:off x="381000" y="1019175"/>
          <a:ext cx="2095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S = a 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a 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3/2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 1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/2</a:t>
          </a:r>
        </a:p>
      </xdr:txBody>
    </xdr:sp>
    <xdr:clientData/>
  </xdr:oneCellAnchor>
  <xdr:twoCellAnchor>
    <xdr:from>
      <xdr:col>18</xdr:col>
      <xdr:colOff>161925</xdr:colOff>
      <xdr:row>8</xdr:row>
      <xdr:rowOff>66675</xdr:rowOff>
    </xdr:from>
    <xdr:to>
      <xdr:col>28</xdr:col>
      <xdr:colOff>142875</xdr:colOff>
      <xdr:row>17</xdr:row>
      <xdr:rowOff>76200</xdr:rowOff>
    </xdr:to>
    <xdr:grpSp>
      <xdr:nvGrpSpPr>
        <xdr:cNvPr id="2" name="グループ化 2"/>
        <xdr:cNvGrpSpPr>
          <a:grpSpLocks/>
        </xdr:cNvGrpSpPr>
      </xdr:nvGrpSpPr>
      <xdr:grpSpPr>
        <a:xfrm>
          <a:off x="3248025" y="1666875"/>
          <a:ext cx="1695450" cy="1781175"/>
          <a:chOff x="3857625" y="1809750"/>
          <a:chExt cx="1971675" cy="1352550"/>
        </a:xfrm>
        <a:solidFill>
          <a:srgbClr val="FFFFFF"/>
        </a:solidFill>
      </xdr:grpSpPr>
      <xdr:grpSp>
        <xdr:nvGrpSpPr>
          <xdr:cNvPr id="3" name="グループ化 3"/>
          <xdr:cNvGrpSpPr>
            <a:grpSpLocks/>
          </xdr:cNvGrpSpPr>
        </xdr:nvGrpSpPr>
        <xdr:grpSpPr>
          <a:xfrm>
            <a:off x="3857625" y="1809750"/>
            <a:ext cx="1971675" cy="1352550"/>
            <a:chOff x="2457450" y="1209674"/>
            <a:chExt cx="3438525" cy="2294326"/>
          </a:xfrm>
          <a:solidFill>
            <a:srgbClr val="FFFFFF"/>
          </a:solidFill>
        </xdr:grpSpPr>
        <xdr:sp>
          <xdr:nvSpPr>
            <xdr:cNvPr id="4" name="二等辺三角形 5"/>
            <xdr:cNvSpPr>
              <a:spLocks/>
            </xdr:cNvSpPr>
          </xdr:nvSpPr>
          <xdr:spPr>
            <a:xfrm>
              <a:off x="2457450" y="1209674"/>
              <a:ext cx="3438525" cy="1852095"/>
            </a:xfrm>
            <a:prstGeom prst="triangle">
              <a:avLst/>
            </a:prstGeom>
            <a:solidFill>
              <a:srgbClr val="FCD5B5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正方形/長方形 6"/>
            <xdr:cNvSpPr>
              <a:spLocks/>
            </xdr:cNvSpPr>
          </xdr:nvSpPr>
          <xdr:spPr>
            <a:xfrm>
              <a:off x="4367551" y="2094137"/>
              <a:ext cx="448728" cy="418141"/>
            </a:xfrm>
            <a:prstGeom prst="rect">
              <a:avLst/>
            </a:prstGeom>
            <a:noFill/>
            <a:ln w="254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h</a:t>
              </a:r>
            </a:p>
          </xdr:txBody>
        </xdr:sp>
        <xdr:sp>
          <xdr:nvSpPr>
            <xdr:cNvPr id="6" name="正方形/長方形 7"/>
            <xdr:cNvSpPr>
              <a:spLocks/>
            </xdr:cNvSpPr>
          </xdr:nvSpPr>
          <xdr:spPr>
            <a:xfrm>
              <a:off x="3985874" y="3097904"/>
              <a:ext cx="431535" cy="406096"/>
            </a:xfrm>
            <a:prstGeom prst="rect">
              <a:avLst/>
            </a:prstGeom>
            <a:noFill/>
            <a:ln w="254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</a:t>
              </a:r>
            </a:p>
          </xdr:txBody>
        </xdr:sp>
      </xdr:grpSp>
      <xdr:sp>
        <xdr:nvSpPr>
          <xdr:cNvPr id="7" name="直線コネクタ 4"/>
          <xdr:cNvSpPr>
            <a:spLocks/>
          </xdr:cNvSpPr>
        </xdr:nvSpPr>
        <xdr:spPr>
          <a:xfrm>
            <a:off x="4848392" y="1809750"/>
            <a:ext cx="0" cy="1091846"/>
          </a:xfrm>
          <a:prstGeom prst="line">
            <a:avLst/>
          </a:prstGeom>
          <a:noFill/>
          <a:ln w="15875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5</xdr:row>
      <xdr:rowOff>104775</xdr:rowOff>
    </xdr:from>
    <xdr:ext cx="4838700" cy="762000"/>
    <xdr:sp>
      <xdr:nvSpPr>
        <xdr:cNvPr id="1" name="テキスト ボックス 1"/>
        <xdr:cNvSpPr txBox="1">
          <a:spLocks noChangeArrowheads="1"/>
        </xdr:cNvSpPr>
      </xdr:nvSpPr>
      <xdr:spPr>
        <a:xfrm>
          <a:off x="266700" y="1133475"/>
          <a:ext cx="48387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面積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S 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        </a:t>
          </a:r>
          <a:r>
            <a:rPr lang="en-US" cap="none" sz="1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= 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|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(x1y2+x2y3+x3y1-y1x2-y2x3-y3x1))/2|</a:t>
          </a:r>
        </a:p>
      </xdr:txBody>
    </xdr:sp>
    <xdr:clientData/>
  </xdr:oneCellAnchor>
  <xdr:twoCellAnchor>
    <xdr:from>
      <xdr:col>19</xdr:col>
      <xdr:colOff>9525</xdr:colOff>
      <xdr:row>18</xdr:row>
      <xdr:rowOff>152400</xdr:rowOff>
    </xdr:from>
    <xdr:to>
      <xdr:col>30</xdr:col>
      <xdr:colOff>0</xdr:colOff>
      <xdr:row>28</xdr:row>
      <xdr:rowOff>57150</xdr:rowOff>
    </xdr:to>
    <xdr:grpSp>
      <xdr:nvGrpSpPr>
        <xdr:cNvPr id="2" name="グループ化 9"/>
        <xdr:cNvGrpSpPr>
          <a:grpSpLocks/>
        </xdr:cNvGrpSpPr>
      </xdr:nvGrpSpPr>
      <xdr:grpSpPr>
        <a:xfrm>
          <a:off x="3267075" y="3657600"/>
          <a:ext cx="1876425" cy="1885950"/>
          <a:chOff x="3905250" y="2162174"/>
          <a:chExt cx="2190750" cy="2009775"/>
        </a:xfrm>
        <a:solidFill>
          <a:srgbClr val="FFFFFF"/>
        </a:solidFill>
      </xdr:grpSpPr>
      <xdr:grpSp>
        <xdr:nvGrpSpPr>
          <xdr:cNvPr id="3" name="グループ化 3"/>
          <xdr:cNvGrpSpPr>
            <a:grpSpLocks/>
          </xdr:cNvGrpSpPr>
        </xdr:nvGrpSpPr>
        <xdr:grpSpPr>
          <a:xfrm>
            <a:off x="4181285" y="2162174"/>
            <a:ext cx="1914716" cy="2009775"/>
            <a:chOff x="2457450" y="475722"/>
            <a:chExt cx="4138584" cy="3431129"/>
          </a:xfrm>
          <a:solidFill>
            <a:srgbClr val="FFFFFF"/>
          </a:solidFill>
        </xdr:grpSpPr>
        <xdr:sp>
          <xdr:nvSpPr>
            <xdr:cNvPr id="4" name="二等辺三角形 5"/>
            <xdr:cNvSpPr>
              <a:spLocks/>
            </xdr:cNvSpPr>
          </xdr:nvSpPr>
          <xdr:spPr>
            <a:xfrm>
              <a:off x="2457450" y="1213415"/>
              <a:ext cx="3438129" cy="1852810"/>
            </a:xfrm>
            <a:prstGeom prst="triangle">
              <a:avLst/>
            </a:prstGeom>
            <a:solidFill>
              <a:srgbClr val="FCD5B5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正方形/長方形 6"/>
            <xdr:cNvSpPr>
              <a:spLocks/>
            </xdr:cNvSpPr>
          </xdr:nvSpPr>
          <xdr:spPr>
            <a:xfrm>
              <a:off x="3116520" y="475722"/>
              <a:ext cx="2347612" cy="634759"/>
            </a:xfrm>
            <a:prstGeom prst="rect">
              <a:avLst/>
            </a:prstGeom>
            <a:noFill/>
            <a:ln w="254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A(x1, y1)</a:t>
              </a:r>
            </a:p>
          </xdr:txBody>
        </xdr:sp>
        <xdr:sp>
          <xdr:nvSpPr>
            <xdr:cNvPr id="6" name="正方形/長方形 7"/>
            <xdr:cNvSpPr>
              <a:spLocks/>
            </xdr:cNvSpPr>
          </xdr:nvSpPr>
          <xdr:spPr>
            <a:xfrm>
              <a:off x="4866106" y="3169158"/>
              <a:ext cx="1729928" cy="737693"/>
            </a:xfrm>
            <a:prstGeom prst="rect">
              <a:avLst/>
            </a:prstGeom>
            <a:noFill/>
            <a:ln w="25400" cmpd="sng">
              <a:noFill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B(x2, y2)</a:t>
              </a:r>
            </a:p>
          </xdr:txBody>
        </xdr:sp>
      </xdr:grpSp>
      <xdr:sp>
        <xdr:nvSpPr>
          <xdr:cNvPr id="7" name="正方形/長方形 8"/>
          <xdr:cNvSpPr>
            <a:spLocks/>
          </xdr:cNvSpPr>
        </xdr:nvSpPr>
        <xdr:spPr>
          <a:xfrm>
            <a:off x="3905250" y="3729799"/>
            <a:ext cx="800171" cy="39190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C(x3, y3)</a:t>
            </a:r>
          </a:p>
        </xdr:txBody>
      </xdr:sp>
    </xdr:grpSp>
    <xdr:clientData/>
  </xdr:twoCellAnchor>
  <xdr:oneCellAnchor>
    <xdr:from>
      <xdr:col>1</xdr:col>
      <xdr:colOff>85725</xdr:colOff>
      <xdr:row>9</xdr:row>
      <xdr:rowOff>66675</xdr:rowOff>
    </xdr:from>
    <xdr:ext cx="5819775" cy="790575"/>
    <xdr:sp>
      <xdr:nvSpPr>
        <xdr:cNvPr id="8" name="テキスト ボックス 10"/>
        <xdr:cNvSpPr txBox="1">
          <a:spLocks noChangeArrowheads="1"/>
        </xdr:cNvSpPr>
      </xdr:nvSpPr>
      <xdr:spPr>
        <a:xfrm>
          <a:off x="257175" y="1857375"/>
          <a:ext cx="58197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周囲の長さ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 = 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〖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x1-x2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〗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2+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y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1-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y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2)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 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(x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-x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2+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y2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y3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2 )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(x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-x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2+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y3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y1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2 )</a:t>
          </a:r>
        </a:p>
      </xdr:txBody>
    </xdr:sp>
    <xdr:clientData/>
  </xdr:oneCellAnchor>
  <xdr:twoCellAnchor>
    <xdr:from>
      <xdr:col>1</xdr:col>
      <xdr:colOff>123825</xdr:colOff>
      <xdr:row>13</xdr:row>
      <xdr:rowOff>95250</xdr:rowOff>
    </xdr:from>
    <xdr:to>
      <xdr:col>28</xdr:col>
      <xdr:colOff>123825</xdr:colOff>
      <xdr:row>15</xdr:row>
      <xdr:rowOff>133350</xdr:rowOff>
    </xdr:to>
    <xdr:sp>
      <xdr:nvSpPr>
        <xdr:cNvPr id="9" name="正方形/長方形 15"/>
        <xdr:cNvSpPr>
          <a:spLocks/>
        </xdr:cNvSpPr>
      </xdr:nvSpPr>
      <xdr:spPr>
        <a:xfrm>
          <a:off x="295275" y="2647950"/>
          <a:ext cx="4629150" cy="419100"/>
        </a:xfrm>
        <a:prstGeom prst="rect">
          <a:avLst/>
        </a:prstGeom>
        <a:solidFill>
          <a:srgbClr val="FFCCCC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面積の計算結果が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rgbClr val="FF0000"/>
              </a:solidFill>
            </a:rPr>
            <a:t>になる場合は、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FF0000"/>
              </a:solidFill>
            </a:rPr>
            <a:t>点が一直線上に並んでいる場合である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152400</xdr:rowOff>
    </xdr:from>
    <xdr:to>
      <xdr:col>28</xdr:col>
      <xdr:colOff>76200</xdr:colOff>
      <xdr:row>14</xdr:row>
      <xdr:rowOff>0</xdr:rowOff>
    </xdr:to>
    <xdr:sp>
      <xdr:nvSpPr>
        <xdr:cNvPr id="1" name="正方形/長方形 9"/>
        <xdr:cNvSpPr>
          <a:spLocks/>
        </xdr:cNvSpPr>
      </xdr:nvSpPr>
      <xdr:spPr>
        <a:xfrm>
          <a:off x="247650" y="2343150"/>
          <a:ext cx="4629150" cy="419100"/>
        </a:xfrm>
        <a:prstGeom prst="rect">
          <a:avLst/>
        </a:prstGeom>
        <a:solidFill>
          <a:srgbClr val="FFCCCC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面積の計算結果が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rgbClr val="FF0000"/>
              </a:solidFill>
            </a:rPr>
            <a:t>になる場合は、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FF0000"/>
              </a:solidFill>
            </a:rPr>
            <a:t>点が一直線上に並んでいる場合である</a:t>
          </a:r>
        </a:p>
      </xdr:txBody>
    </xdr:sp>
    <xdr:clientData/>
  </xdr:twoCellAnchor>
  <xdr:twoCellAnchor>
    <xdr:from>
      <xdr:col>22</xdr:col>
      <xdr:colOff>85725</xdr:colOff>
      <xdr:row>16</xdr:row>
      <xdr:rowOff>9525</xdr:rowOff>
    </xdr:from>
    <xdr:to>
      <xdr:col>37</xdr:col>
      <xdr:colOff>85725</xdr:colOff>
      <xdr:row>27</xdr:row>
      <xdr:rowOff>171450</xdr:rowOff>
    </xdr:to>
    <xdr:grpSp>
      <xdr:nvGrpSpPr>
        <xdr:cNvPr id="2" name="グループ化 12"/>
        <xdr:cNvGrpSpPr>
          <a:grpSpLocks/>
        </xdr:cNvGrpSpPr>
      </xdr:nvGrpSpPr>
      <xdr:grpSpPr>
        <a:xfrm>
          <a:off x="3857625" y="3162300"/>
          <a:ext cx="2571750" cy="2333625"/>
          <a:chOff x="4073058" y="3918619"/>
          <a:chExt cx="3118317" cy="2510757"/>
        </a:xfrm>
        <a:solidFill>
          <a:srgbClr val="FFFFFF"/>
        </a:solidFill>
      </xdr:grpSpPr>
      <xdr:grpSp>
        <xdr:nvGrpSpPr>
          <xdr:cNvPr id="3" name="グループ化 2"/>
          <xdr:cNvGrpSpPr>
            <a:grpSpLocks/>
          </xdr:cNvGrpSpPr>
        </xdr:nvGrpSpPr>
        <xdr:grpSpPr>
          <a:xfrm>
            <a:off x="4073058" y="3918619"/>
            <a:ext cx="3118317" cy="2510757"/>
            <a:chOff x="3549183" y="2249400"/>
            <a:chExt cx="3118317" cy="1864115"/>
          </a:xfrm>
          <a:solidFill>
            <a:srgbClr val="FFFFFF"/>
          </a:solidFill>
        </xdr:grpSpPr>
        <xdr:grpSp>
          <xdr:nvGrpSpPr>
            <xdr:cNvPr id="4" name="グループ化 3"/>
            <xdr:cNvGrpSpPr>
              <a:grpSpLocks/>
            </xdr:cNvGrpSpPr>
          </xdr:nvGrpSpPr>
          <xdr:grpSpPr>
            <a:xfrm>
              <a:off x="3549183" y="2591931"/>
              <a:ext cx="3118317" cy="1521584"/>
              <a:chOff x="1090639" y="1209674"/>
              <a:chExt cx="6740793" cy="2597419"/>
            </a:xfrm>
            <a:solidFill>
              <a:srgbClr val="FFFFFF"/>
            </a:solidFill>
          </xdr:grpSpPr>
          <xdr:sp>
            <xdr:nvSpPr>
              <xdr:cNvPr id="5" name="正方形/長方形 6"/>
              <xdr:cNvSpPr>
                <a:spLocks/>
              </xdr:cNvSpPr>
            </xdr:nvSpPr>
            <xdr:spPr>
              <a:xfrm>
                <a:off x="1090639" y="3152543"/>
                <a:ext cx="2345796" cy="641562"/>
              </a:xfrm>
              <a:prstGeom prst="rect">
                <a:avLst/>
              </a:prstGeom>
              <a:noFill/>
              <a:ln w="25400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A(x1, y1, z1)</a:t>
                </a:r>
              </a:p>
            </xdr:txBody>
          </xdr:sp>
          <xdr:sp>
            <xdr:nvSpPr>
              <xdr:cNvPr id="6" name="正方形/長方形 7"/>
              <xdr:cNvSpPr>
                <a:spLocks/>
              </xdr:cNvSpPr>
            </xdr:nvSpPr>
            <xdr:spPr>
              <a:xfrm>
                <a:off x="5677749" y="3075920"/>
                <a:ext cx="2153683" cy="731173"/>
              </a:xfrm>
              <a:prstGeom prst="rect">
                <a:avLst/>
              </a:prstGeom>
              <a:noFill/>
              <a:ln w="25400" cmpd="sng">
                <a:noFill/>
              </a:ln>
            </xdr:spPr>
            <xdr:txBody>
              <a:bodyPr vertOverflow="clip" wrap="square" anchor="ctr"/>
              <a:p>
                <a:pPr algn="l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B(x2, y2, z2)</a:t>
                </a:r>
              </a:p>
            </xdr:txBody>
          </xdr:sp>
          <xdr:sp>
            <xdr:nvSpPr>
              <xdr:cNvPr id="7" name="二等辺三角形 16"/>
              <xdr:cNvSpPr>
                <a:spLocks/>
              </xdr:cNvSpPr>
            </xdr:nvSpPr>
            <xdr:spPr>
              <a:xfrm rot="10800000">
                <a:off x="4162755" y="1227856"/>
                <a:ext cx="3434434" cy="1848064"/>
              </a:xfrm>
              <a:prstGeom prst="triangle">
                <a:avLst/>
              </a:prstGeom>
              <a:solidFill>
                <a:srgbClr val="FFFFFF"/>
              </a:solidFill>
              <a:ln w="15875" cmpd="sng">
                <a:solidFill>
                  <a:srgbClr val="A6A6A6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" name="二等辺三角形 5"/>
              <xdr:cNvSpPr>
                <a:spLocks/>
              </xdr:cNvSpPr>
            </xdr:nvSpPr>
            <xdr:spPr>
              <a:xfrm>
                <a:off x="2455650" y="1214869"/>
                <a:ext cx="3434434" cy="1848064"/>
              </a:xfrm>
              <a:prstGeom prst="triangle">
                <a:avLst/>
              </a:prstGeom>
              <a:solidFill>
                <a:srgbClr val="FCD5B5"/>
              </a:solidFill>
              <a:ln w="158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9" name="正方形/長方形 4"/>
            <xdr:cNvSpPr>
              <a:spLocks/>
            </xdr:cNvSpPr>
          </xdr:nvSpPr>
          <xdr:spPr>
            <a:xfrm>
              <a:off x="4536130" y="2249400"/>
              <a:ext cx="1006437" cy="383542"/>
            </a:xfrm>
            <a:prstGeom prst="rect">
              <a:avLst/>
            </a:prstGeom>
            <a:noFill/>
            <a:ln w="25400" cmpd="sng">
              <a:noFill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C(x3, y3, z3)</a:t>
              </a:r>
            </a:p>
          </xdr:txBody>
        </xdr:sp>
      </xdr:grpSp>
      <xdr:sp>
        <xdr:nvSpPr>
          <xdr:cNvPr id="10" name="テキスト ボックス 10"/>
          <xdr:cNvSpPr txBox="1">
            <a:spLocks noChangeArrowheads="1"/>
          </xdr:cNvSpPr>
        </xdr:nvSpPr>
        <xdr:spPr>
          <a:xfrm>
            <a:off x="5049871" y="5862573"/>
            <a:ext cx="1124933" cy="4657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mbria Math"/>
                <a:ea typeface="Cambria Math"/>
                <a:cs typeface="Cambria Math"/>
              </a:rPr>
              <a:t>→</a:t>
            </a:r>
            <a:r>
              <a:rPr lang="en-US" cap="none" sz="1400" b="0" i="0" u="none" baseline="0">
                <a:solidFill>
                  <a:srgbClr val="000000"/>
                </a:solidFill>
                <a:latin typeface="Cambria Math"/>
                <a:ea typeface="Cambria Math"/>
                <a:cs typeface="Cambria Math"/>
              </a:rPr>
              <a:t>┬AB</a:t>
            </a:r>
          </a:p>
        </xdr:txBody>
      </xdr:sp>
      <xdr:sp>
        <xdr:nvSpPr>
          <xdr:cNvPr id="11" name="テキスト ボックス 11"/>
          <xdr:cNvSpPr txBox="1">
            <a:spLocks noChangeArrowheads="1"/>
          </xdr:cNvSpPr>
        </xdr:nvSpPr>
        <xdr:spPr>
          <a:xfrm>
            <a:off x="4221178" y="4900953"/>
            <a:ext cx="1124933" cy="4657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mbria Math"/>
                <a:ea typeface="Cambria Math"/>
                <a:cs typeface="Cambria Math"/>
              </a:rPr>
              <a:t>→</a:t>
            </a:r>
            <a:r>
              <a:rPr lang="en-US" cap="none" sz="1400" b="0" i="0" u="none" baseline="0">
                <a:solidFill>
                  <a:srgbClr val="000000"/>
                </a:solidFill>
                <a:latin typeface="Cambria Math"/>
                <a:ea typeface="Cambria Math"/>
                <a:cs typeface="Cambria Math"/>
              </a:rPr>
              <a:t>┬AC</a:t>
            </a:r>
          </a:p>
        </xdr:txBody>
      </xdr:sp>
    </xdr:grpSp>
    <xdr:clientData/>
  </xdr:twoCellAnchor>
  <xdr:oneCellAnchor>
    <xdr:from>
      <xdr:col>2</xdr:col>
      <xdr:colOff>28575</xdr:colOff>
      <xdr:row>8</xdr:row>
      <xdr:rowOff>0</xdr:rowOff>
    </xdr:from>
    <xdr:ext cx="4191000" cy="762000"/>
    <xdr:sp>
      <xdr:nvSpPr>
        <xdr:cNvPr id="12" name="テキスト ボックス 15"/>
        <xdr:cNvSpPr txBox="1">
          <a:spLocks noChangeArrowheads="1"/>
        </xdr:cNvSpPr>
      </xdr:nvSpPr>
      <xdr:spPr>
        <a:xfrm>
          <a:off x="371475" y="1619250"/>
          <a:ext cx="41910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面積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S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= 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|V1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V2|</a:t>
          </a:r>
          <a:r>
            <a:rPr lang="en-US" cap="none" sz="1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/ 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Z18"/>
  <sheetViews>
    <sheetView showGridLines="0" tabSelected="1" zoomScalePageLayoutView="0" workbookViewId="0" topLeftCell="A1">
      <selection activeCell="AH9" sqref="AH9"/>
    </sheetView>
  </sheetViews>
  <sheetFormatPr defaultColWidth="2.57421875" defaultRowHeight="15"/>
  <cols>
    <col min="1" max="16384" width="2.57421875" style="1" customWidth="1"/>
  </cols>
  <sheetData>
    <row r="2" spans="3:26" ht="19.5">
      <c r="C2" s="15" t="s">
        <v>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4" spans="3:26" ht="15.75">
      <c r="C4" s="1" t="s">
        <v>4</v>
      </c>
      <c r="U4" s="18" t="s">
        <v>7</v>
      </c>
      <c r="V4" s="19"/>
      <c r="W4" s="19"/>
      <c r="X4" s="19"/>
      <c r="Y4" s="19"/>
      <c r="Z4" s="20"/>
    </row>
    <row r="5" spans="21:26" ht="15.75">
      <c r="U5" s="21" t="s">
        <v>8</v>
      </c>
      <c r="V5" s="22"/>
      <c r="W5" s="22"/>
      <c r="X5" s="22"/>
      <c r="Y5" s="22"/>
      <c r="Z5" s="23"/>
    </row>
    <row r="12" spans="3:17" ht="15.75">
      <c r="C12" s="2" t="s">
        <v>3</v>
      </c>
      <c r="D12" s="3"/>
      <c r="E12" s="3"/>
      <c r="F12" s="4"/>
      <c r="G12" s="4"/>
      <c r="H12" s="4"/>
      <c r="I12" s="5"/>
      <c r="J12" s="24">
        <v>0</v>
      </c>
      <c r="K12" s="24"/>
      <c r="L12" s="24"/>
      <c r="M12" s="24"/>
      <c r="N12" s="24"/>
      <c r="O12" s="24"/>
      <c r="P12" s="24"/>
      <c r="Q12" s="24"/>
    </row>
    <row r="13" spans="3:17" ht="15.75">
      <c r="C13" s="6" t="s">
        <v>1</v>
      </c>
      <c r="D13" s="7"/>
      <c r="E13" s="7"/>
      <c r="F13" s="8"/>
      <c r="G13" s="8"/>
      <c r="H13" s="8"/>
      <c r="I13" s="9"/>
      <c r="J13" s="24">
        <v>0</v>
      </c>
      <c r="K13" s="24"/>
      <c r="L13" s="24"/>
      <c r="M13" s="24"/>
      <c r="N13" s="24"/>
      <c r="O13" s="24"/>
      <c r="P13" s="24"/>
      <c r="Q13" s="24"/>
    </row>
    <row r="14" spans="3:17" ht="15.75">
      <c r="C14" s="10" t="s">
        <v>2</v>
      </c>
      <c r="D14" s="11"/>
      <c r="E14" s="11"/>
      <c r="F14" s="12"/>
      <c r="G14" s="12"/>
      <c r="H14" s="12"/>
      <c r="I14" s="13"/>
      <c r="J14" s="24">
        <v>0</v>
      </c>
      <c r="K14" s="24"/>
      <c r="L14" s="24"/>
      <c r="M14" s="24"/>
      <c r="N14" s="24"/>
      <c r="O14" s="24"/>
      <c r="P14" s="24"/>
      <c r="Q14" s="24"/>
    </row>
    <row r="17" spans="3:17" ht="15.75">
      <c r="C17" s="6" t="s">
        <v>6</v>
      </c>
      <c r="D17" s="7"/>
      <c r="E17" s="7"/>
      <c r="F17" s="7"/>
      <c r="G17" s="7"/>
      <c r="H17" s="7"/>
      <c r="I17" s="14"/>
      <c r="J17" s="17">
        <f>(J12+J13+J14)/2</f>
        <v>0</v>
      </c>
      <c r="K17" s="17"/>
      <c r="L17" s="17"/>
      <c r="M17" s="17"/>
      <c r="N17" s="17"/>
      <c r="O17" s="17"/>
      <c r="P17" s="17"/>
      <c r="Q17" s="17"/>
    </row>
    <row r="18" spans="3:17" ht="15.75">
      <c r="C18" s="6" t="s">
        <v>5</v>
      </c>
      <c r="D18" s="7"/>
      <c r="E18" s="7"/>
      <c r="F18" s="7"/>
      <c r="G18" s="7"/>
      <c r="H18" s="7"/>
      <c r="I18" s="14"/>
      <c r="J18" s="17">
        <f>SQRT(J17*(J17-J12)*(J17-J13)*(J17-J14))</f>
        <v>0</v>
      </c>
      <c r="K18" s="17"/>
      <c r="L18" s="17"/>
      <c r="M18" s="17"/>
      <c r="N18" s="17"/>
      <c r="O18" s="17"/>
      <c r="P18" s="17"/>
      <c r="Q18" s="17"/>
    </row>
  </sheetData>
  <sheetProtection/>
  <mergeCells count="7">
    <mergeCell ref="J17:Q17"/>
    <mergeCell ref="J18:Q18"/>
    <mergeCell ref="U4:Z4"/>
    <mergeCell ref="U5:Z5"/>
    <mergeCell ref="J12:Q12"/>
    <mergeCell ref="J13:Q13"/>
    <mergeCell ref="J14:Q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Z15"/>
  <sheetViews>
    <sheetView showGridLines="0" zoomScalePageLayoutView="0" workbookViewId="0" topLeftCell="A1">
      <selection activeCell="AH9" sqref="AH9"/>
    </sheetView>
  </sheetViews>
  <sheetFormatPr defaultColWidth="2.57421875" defaultRowHeight="15"/>
  <cols>
    <col min="1" max="16384" width="2.57421875" style="1" customWidth="1"/>
  </cols>
  <sheetData>
    <row r="2" spans="3:26" ht="19.5">
      <c r="C2" s="15" t="s">
        <v>9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4" spans="3:26" ht="15.75">
      <c r="C4" s="1" t="s">
        <v>10</v>
      </c>
      <c r="U4" s="18" t="s">
        <v>7</v>
      </c>
      <c r="V4" s="19"/>
      <c r="W4" s="19"/>
      <c r="X4" s="19"/>
      <c r="Y4" s="19"/>
      <c r="Z4" s="20"/>
    </row>
    <row r="5" spans="21:26" ht="15.75">
      <c r="U5" s="21" t="s">
        <v>8</v>
      </c>
      <c r="V5" s="22"/>
      <c r="W5" s="22"/>
      <c r="X5" s="22"/>
      <c r="Y5" s="22"/>
      <c r="Z5" s="23"/>
    </row>
    <row r="11" spans="3:17" ht="15.75">
      <c r="C11" s="2" t="s">
        <v>11</v>
      </c>
      <c r="D11" s="3"/>
      <c r="E11" s="3"/>
      <c r="F11" s="4"/>
      <c r="G11" s="4"/>
      <c r="H11" s="4"/>
      <c r="I11" s="5"/>
      <c r="J11" s="24">
        <v>12</v>
      </c>
      <c r="K11" s="24"/>
      <c r="L11" s="24"/>
      <c r="M11" s="24"/>
      <c r="N11" s="24"/>
      <c r="O11" s="24"/>
      <c r="P11" s="24"/>
      <c r="Q11" s="24"/>
    </row>
    <row r="12" spans="3:17" ht="15.75">
      <c r="C12" s="6" t="s">
        <v>12</v>
      </c>
      <c r="D12" s="7"/>
      <c r="E12" s="7"/>
      <c r="F12" s="8"/>
      <c r="G12" s="8"/>
      <c r="H12" s="8"/>
      <c r="I12" s="9"/>
      <c r="J12" s="24">
        <v>21</v>
      </c>
      <c r="K12" s="24"/>
      <c r="L12" s="24"/>
      <c r="M12" s="24"/>
      <c r="N12" s="24"/>
      <c r="O12" s="24"/>
      <c r="P12" s="24"/>
      <c r="Q12" s="24"/>
    </row>
    <row r="15" spans="3:17" ht="15.75">
      <c r="C15" s="6" t="s">
        <v>5</v>
      </c>
      <c r="D15" s="7"/>
      <c r="E15" s="7"/>
      <c r="F15" s="7"/>
      <c r="G15" s="7"/>
      <c r="H15" s="7"/>
      <c r="I15" s="14"/>
      <c r="J15" s="17">
        <f>J11*J12/2</f>
        <v>126</v>
      </c>
      <c r="K15" s="17"/>
      <c r="L15" s="17"/>
      <c r="M15" s="17"/>
      <c r="N15" s="17"/>
      <c r="O15" s="17"/>
      <c r="P15" s="17"/>
      <c r="Q15" s="17"/>
    </row>
  </sheetData>
  <sheetProtection/>
  <mergeCells count="5">
    <mergeCell ref="J15:Q15"/>
    <mergeCell ref="U4:Z4"/>
    <mergeCell ref="U5:Z5"/>
    <mergeCell ref="J11:Q11"/>
    <mergeCell ref="J12:Q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Z16"/>
  <sheetViews>
    <sheetView showGridLines="0" zoomScalePageLayoutView="0" workbookViewId="0" topLeftCell="A1">
      <selection activeCell="AH9" sqref="AH9"/>
    </sheetView>
  </sheetViews>
  <sheetFormatPr defaultColWidth="2.57421875" defaultRowHeight="15"/>
  <cols>
    <col min="1" max="16384" width="2.57421875" style="1" customWidth="1"/>
  </cols>
  <sheetData>
    <row r="2" spans="3:26" ht="19.5">
      <c r="C2" s="15" t="s">
        <v>34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4" spans="3:26" ht="15.75">
      <c r="C4" s="1" t="s">
        <v>38</v>
      </c>
      <c r="U4" s="18" t="s">
        <v>7</v>
      </c>
      <c r="V4" s="19"/>
      <c r="W4" s="19"/>
      <c r="X4" s="19"/>
      <c r="Y4" s="19"/>
      <c r="Z4" s="20"/>
    </row>
    <row r="5" spans="21:26" ht="15.75">
      <c r="U5" s="21" t="s">
        <v>8</v>
      </c>
      <c r="V5" s="22"/>
      <c r="W5" s="22"/>
      <c r="X5" s="22"/>
      <c r="Y5" s="22"/>
      <c r="Z5" s="23"/>
    </row>
    <row r="9" ht="15.75">
      <c r="D9" s="1" t="s">
        <v>36</v>
      </c>
    </row>
    <row r="10" ht="17.25">
      <c r="D10" s="1" t="s">
        <v>37</v>
      </c>
    </row>
    <row r="13" spans="3:17" ht="15.75">
      <c r="C13" s="6" t="s">
        <v>35</v>
      </c>
      <c r="D13" s="7"/>
      <c r="E13" s="7"/>
      <c r="F13" s="8"/>
      <c r="G13" s="8"/>
      <c r="H13" s="8"/>
      <c r="I13" s="9"/>
      <c r="J13" s="24">
        <v>10</v>
      </c>
      <c r="K13" s="24"/>
      <c r="L13" s="24"/>
      <c r="M13" s="24"/>
      <c r="N13" s="24"/>
      <c r="O13" s="24"/>
      <c r="P13" s="24"/>
      <c r="Q13" s="24"/>
    </row>
    <row r="16" spans="3:17" ht="15.75">
      <c r="C16" s="6" t="s">
        <v>5</v>
      </c>
      <c r="D16" s="7"/>
      <c r="E16" s="7"/>
      <c r="F16" s="7"/>
      <c r="G16" s="7"/>
      <c r="H16" s="7"/>
      <c r="I16" s="14"/>
      <c r="J16" s="17">
        <f>J13*J13*SQRT(3)*1/2*1/2</f>
        <v>43.30127018922193</v>
      </c>
      <c r="K16" s="17"/>
      <c r="L16" s="17"/>
      <c r="M16" s="17"/>
      <c r="N16" s="17"/>
      <c r="O16" s="17"/>
      <c r="P16" s="17"/>
      <c r="Q16" s="17"/>
    </row>
  </sheetData>
  <sheetProtection/>
  <mergeCells count="4">
    <mergeCell ref="U4:Z4"/>
    <mergeCell ref="U5:Z5"/>
    <mergeCell ref="J13:Q13"/>
    <mergeCell ref="J16:Q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Z29"/>
  <sheetViews>
    <sheetView showGridLines="0" zoomScalePageLayoutView="0" workbookViewId="0" topLeftCell="A1">
      <selection activeCell="AH9" sqref="AH9"/>
    </sheetView>
  </sheetViews>
  <sheetFormatPr defaultColWidth="2.57421875" defaultRowHeight="15"/>
  <cols>
    <col min="1" max="16384" width="2.57421875" style="1" customWidth="1"/>
  </cols>
  <sheetData>
    <row r="2" spans="3:26" ht="19.5">
      <c r="C2" s="15" t="s">
        <v>33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4" spans="3:26" ht="15.75">
      <c r="C4" s="1" t="s">
        <v>13</v>
      </c>
      <c r="U4" s="18" t="s">
        <v>7</v>
      </c>
      <c r="V4" s="19"/>
      <c r="W4" s="19"/>
      <c r="X4" s="19"/>
      <c r="Y4" s="19"/>
      <c r="Z4" s="20"/>
    </row>
    <row r="5" spans="21:26" ht="15.75">
      <c r="U5" s="21" t="s">
        <v>8</v>
      </c>
      <c r="V5" s="22"/>
      <c r="W5" s="22"/>
      <c r="X5" s="22"/>
      <c r="Y5" s="22"/>
      <c r="Z5" s="23"/>
    </row>
    <row r="19" spans="10:17" ht="15.75">
      <c r="J19" s="28" t="s">
        <v>14</v>
      </c>
      <c r="K19" s="29"/>
      <c r="L19" s="29"/>
      <c r="M19" s="30"/>
      <c r="N19" s="28" t="s">
        <v>15</v>
      </c>
      <c r="O19" s="29"/>
      <c r="P19" s="29"/>
      <c r="Q19" s="30"/>
    </row>
    <row r="20" spans="3:17" ht="15.75">
      <c r="C20" s="2" t="s">
        <v>16</v>
      </c>
      <c r="D20" s="3"/>
      <c r="E20" s="3"/>
      <c r="F20" s="4"/>
      <c r="G20" s="4"/>
      <c r="H20" s="4"/>
      <c r="I20" s="5"/>
      <c r="J20" s="25">
        <v>0</v>
      </c>
      <c r="K20" s="26"/>
      <c r="L20" s="26"/>
      <c r="M20" s="27"/>
      <c r="N20" s="25">
        <v>0</v>
      </c>
      <c r="O20" s="26"/>
      <c r="P20" s="26"/>
      <c r="Q20" s="27"/>
    </row>
    <row r="21" spans="3:17" ht="15.75">
      <c r="C21" s="2" t="s">
        <v>17</v>
      </c>
      <c r="D21" s="3"/>
      <c r="E21" s="3"/>
      <c r="F21" s="4"/>
      <c r="G21" s="4"/>
      <c r="H21" s="4"/>
      <c r="I21" s="5"/>
      <c r="J21" s="25">
        <v>0</v>
      </c>
      <c r="K21" s="26"/>
      <c r="L21" s="26"/>
      <c r="M21" s="27"/>
      <c r="N21" s="25">
        <v>0</v>
      </c>
      <c r="O21" s="26"/>
      <c r="P21" s="26"/>
      <c r="Q21" s="27"/>
    </row>
    <row r="22" spans="3:17" ht="15.75">
      <c r="C22" s="6" t="s">
        <v>18</v>
      </c>
      <c r="D22" s="7"/>
      <c r="E22" s="7"/>
      <c r="F22" s="8"/>
      <c r="G22" s="8"/>
      <c r="H22" s="8"/>
      <c r="I22" s="9"/>
      <c r="J22" s="25">
        <v>0</v>
      </c>
      <c r="K22" s="26"/>
      <c r="L22" s="26"/>
      <c r="M22" s="27"/>
      <c r="N22" s="25">
        <v>0</v>
      </c>
      <c r="O22" s="26"/>
      <c r="P22" s="26"/>
      <c r="Q22" s="27"/>
    </row>
    <row r="24" spans="3:17" ht="15.75">
      <c r="C24" s="6" t="s">
        <v>5</v>
      </c>
      <c r="D24" s="7"/>
      <c r="E24" s="7"/>
      <c r="F24" s="7"/>
      <c r="G24" s="7"/>
      <c r="H24" s="7"/>
      <c r="I24" s="14"/>
      <c r="J24" s="17">
        <f>ABS((J20*N21+J21*N22+J22*N20-N20*J21-N21*J22-N22*J20)/2)</f>
        <v>0</v>
      </c>
      <c r="K24" s="17"/>
      <c r="L24" s="17"/>
      <c r="M24" s="17"/>
      <c r="N24" s="17"/>
      <c r="O24" s="17"/>
      <c r="P24" s="17"/>
      <c r="Q24" s="17"/>
    </row>
    <row r="25" spans="3:17" ht="15.75">
      <c r="C25" s="6" t="s">
        <v>19</v>
      </c>
      <c r="D25" s="7"/>
      <c r="E25" s="7"/>
      <c r="F25" s="7"/>
      <c r="G25" s="7"/>
      <c r="H25" s="7"/>
      <c r="I25" s="14"/>
      <c r="J25" s="17">
        <f>J27+J28+J29</f>
        <v>0</v>
      </c>
      <c r="K25" s="17"/>
      <c r="L25" s="17"/>
      <c r="M25" s="17"/>
      <c r="N25" s="17"/>
      <c r="O25" s="17"/>
      <c r="P25" s="17"/>
      <c r="Q25" s="17"/>
    </row>
    <row r="27" spans="3:17" ht="15.75">
      <c r="C27" s="6" t="s">
        <v>20</v>
      </c>
      <c r="D27" s="7"/>
      <c r="E27" s="7"/>
      <c r="F27" s="7"/>
      <c r="G27" s="7"/>
      <c r="H27" s="7"/>
      <c r="I27" s="14"/>
      <c r="J27" s="17">
        <f>SQRT(POWER((J20-J21),2)+POWER((N20-N21),2))</f>
        <v>0</v>
      </c>
      <c r="K27" s="17"/>
      <c r="L27" s="17"/>
      <c r="M27" s="17"/>
      <c r="N27" s="17"/>
      <c r="O27" s="17"/>
      <c r="P27" s="17"/>
      <c r="Q27" s="17"/>
    </row>
    <row r="28" spans="3:17" ht="15.75">
      <c r="C28" s="6" t="s">
        <v>21</v>
      </c>
      <c r="D28" s="7"/>
      <c r="E28" s="7"/>
      <c r="F28" s="7"/>
      <c r="G28" s="7"/>
      <c r="H28" s="7"/>
      <c r="I28" s="14"/>
      <c r="J28" s="17">
        <f>SQRT(POWER((J21-J22),2)+POWER((N21-N22),2))</f>
        <v>0</v>
      </c>
      <c r="K28" s="17"/>
      <c r="L28" s="17"/>
      <c r="M28" s="17"/>
      <c r="N28" s="17"/>
      <c r="O28" s="17"/>
      <c r="P28" s="17"/>
      <c r="Q28" s="17"/>
    </row>
    <row r="29" spans="3:17" ht="15.75">
      <c r="C29" s="6" t="s">
        <v>22</v>
      </c>
      <c r="D29" s="7"/>
      <c r="E29" s="7"/>
      <c r="F29" s="7"/>
      <c r="G29" s="7"/>
      <c r="H29" s="7"/>
      <c r="I29" s="14"/>
      <c r="J29" s="17">
        <f>SQRT(POWER((J22-J20),2)+POWER((N22-N20),2))</f>
        <v>0</v>
      </c>
      <c r="K29" s="17"/>
      <c r="L29" s="17"/>
      <c r="M29" s="17"/>
      <c r="N29" s="17"/>
      <c r="O29" s="17"/>
      <c r="P29" s="17"/>
      <c r="Q29" s="17"/>
    </row>
  </sheetData>
  <sheetProtection/>
  <mergeCells count="15">
    <mergeCell ref="J27:Q27"/>
    <mergeCell ref="J28:Q28"/>
    <mergeCell ref="J29:Q29"/>
    <mergeCell ref="J25:Q25"/>
    <mergeCell ref="J19:M19"/>
    <mergeCell ref="N19:Q19"/>
    <mergeCell ref="U4:Z4"/>
    <mergeCell ref="U5:Z5"/>
    <mergeCell ref="J24:Q24"/>
    <mergeCell ref="J20:M20"/>
    <mergeCell ref="N20:Q20"/>
    <mergeCell ref="J21:M21"/>
    <mergeCell ref="N21:Q21"/>
    <mergeCell ref="J22:M22"/>
    <mergeCell ref="N22:Q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Z30"/>
  <sheetViews>
    <sheetView showGridLines="0" zoomScalePageLayoutView="0" workbookViewId="0" topLeftCell="A4">
      <selection activeCell="AH9" sqref="AH9"/>
    </sheetView>
  </sheetViews>
  <sheetFormatPr defaultColWidth="2.57421875" defaultRowHeight="15"/>
  <cols>
    <col min="1" max="16384" width="2.57421875" style="1" customWidth="1"/>
  </cols>
  <sheetData>
    <row r="2" spans="3:26" ht="19.5">
      <c r="C2" s="15" t="s">
        <v>32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4" spans="3:26" ht="15.75">
      <c r="C4" s="1" t="s">
        <v>13</v>
      </c>
      <c r="U4" s="18" t="s">
        <v>7</v>
      </c>
      <c r="V4" s="19"/>
      <c r="W4" s="19"/>
      <c r="X4" s="19"/>
      <c r="Y4" s="19"/>
      <c r="Z4" s="20"/>
    </row>
    <row r="5" spans="21:26" ht="15.75">
      <c r="U5" s="21" t="s">
        <v>8</v>
      </c>
      <c r="V5" s="22"/>
      <c r="W5" s="22"/>
      <c r="X5" s="22"/>
      <c r="Y5" s="22"/>
      <c r="Z5" s="23"/>
    </row>
    <row r="7" ht="15.75">
      <c r="C7" s="1" t="s">
        <v>30</v>
      </c>
    </row>
    <row r="8" ht="15.75">
      <c r="C8" s="1" t="s">
        <v>31</v>
      </c>
    </row>
    <row r="16" spans="10:21" ht="15.75">
      <c r="J16" s="28" t="s">
        <v>14</v>
      </c>
      <c r="K16" s="29"/>
      <c r="L16" s="29"/>
      <c r="M16" s="30"/>
      <c r="N16" s="28" t="s">
        <v>15</v>
      </c>
      <c r="O16" s="29"/>
      <c r="P16" s="29"/>
      <c r="Q16" s="30"/>
      <c r="R16" s="28" t="s">
        <v>23</v>
      </c>
      <c r="S16" s="29"/>
      <c r="T16" s="29"/>
      <c r="U16" s="30"/>
    </row>
    <row r="17" spans="3:21" ht="15.75">
      <c r="C17" s="2" t="s">
        <v>24</v>
      </c>
      <c r="D17" s="3"/>
      <c r="E17" s="3"/>
      <c r="F17" s="4"/>
      <c r="G17" s="4"/>
      <c r="H17" s="4"/>
      <c r="I17" s="5"/>
      <c r="J17" s="25">
        <v>0</v>
      </c>
      <c r="K17" s="26"/>
      <c r="L17" s="26"/>
      <c r="M17" s="27"/>
      <c r="N17" s="25">
        <v>0</v>
      </c>
      <c r="O17" s="26"/>
      <c r="P17" s="26"/>
      <c r="Q17" s="27"/>
      <c r="R17" s="25">
        <v>0</v>
      </c>
      <c r="S17" s="26"/>
      <c r="T17" s="26"/>
      <c r="U17" s="27"/>
    </row>
    <row r="18" spans="3:21" ht="15.75">
      <c r="C18" s="2" t="s">
        <v>25</v>
      </c>
      <c r="D18" s="3"/>
      <c r="E18" s="3"/>
      <c r="F18" s="4"/>
      <c r="G18" s="4"/>
      <c r="H18" s="4"/>
      <c r="I18" s="5"/>
      <c r="J18" s="25">
        <v>0</v>
      </c>
      <c r="K18" s="26"/>
      <c r="L18" s="26"/>
      <c r="M18" s="27"/>
      <c r="N18" s="25">
        <v>0</v>
      </c>
      <c r="O18" s="26"/>
      <c r="P18" s="26"/>
      <c r="Q18" s="27"/>
      <c r="R18" s="25">
        <v>0</v>
      </c>
      <c r="S18" s="26"/>
      <c r="T18" s="26"/>
      <c r="U18" s="27"/>
    </row>
    <row r="19" spans="3:21" ht="15.75">
      <c r="C19" s="6" t="s">
        <v>26</v>
      </c>
      <c r="D19" s="7"/>
      <c r="E19" s="7"/>
      <c r="F19" s="8"/>
      <c r="G19" s="8"/>
      <c r="H19" s="8"/>
      <c r="I19" s="9"/>
      <c r="J19" s="25">
        <v>0</v>
      </c>
      <c r="K19" s="26"/>
      <c r="L19" s="26"/>
      <c r="M19" s="27"/>
      <c r="N19" s="25">
        <v>0</v>
      </c>
      <c r="O19" s="26"/>
      <c r="P19" s="26"/>
      <c r="Q19" s="27"/>
      <c r="R19" s="25">
        <v>0</v>
      </c>
      <c r="S19" s="26"/>
      <c r="T19" s="26"/>
      <c r="U19" s="27"/>
    </row>
    <row r="21" spans="3:21" ht="15.75">
      <c r="C21" s="6" t="s">
        <v>27</v>
      </c>
      <c r="D21" s="7"/>
      <c r="E21" s="7"/>
      <c r="F21" s="7"/>
      <c r="G21" s="7"/>
      <c r="H21" s="7"/>
      <c r="I21" s="14"/>
      <c r="J21" s="31">
        <f>J18-J17</f>
        <v>0</v>
      </c>
      <c r="K21" s="32"/>
      <c r="L21" s="32"/>
      <c r="M21" s="33"/>
      <c r="N21" s="31">
        <f>N18-N17</f>
        <v>0</v>
      </c>
      <c r="O21" s="32"/>
      <c r="P21" s="32"/>
      <c r="Q21" s="33"/>
      <c r="R21" s="31">
        <f>R18-R17</f>
        <v>0</v>
      </c>
      <c r="S21" s="32"/>
      <c r="T21" s="32"/>
      <c r="U21" s="33"/>
    </row>
    <row r="22" spans="3:21" ht="15.75">
      <c r="C22" s="6" t="s">
        <v>28</v>
      </c>
      <c r="D22" s="7"/>
      <c r="E22" s="7"/>
      <c r="F22" s="7"/>
      <c r="G22" s="7"/>
      <c r="H22" s="7"/>
      <c r="I22" s="14"/>
      <c r="J22" s="31">
        <f>J19-J17</f>
        <v>0</v>
      </c>
      <c r="K22" s="32"/>
      <c r="L22" s="32"/>
      <c r="M22" s="33"/>
      <c r="N22" s="31">
        <f>N19-N17</f>
        <v>0</v>
      </c>
      <c r="O22" s="32"/>
      <c r="P22" s="32"/>
      <c r="Q22" s="33"/>
      <c r="R22" s="31">
        <f>R19-R17</f>
        <v>0</v>
      </c>
      <c r="S22" s="32"/>
      <c r="T22" s="32"/>
      <c r="U22" s="33"/>
    </row>
    <row r="23" spans="3:21" ht="15.75">
      <c r="C23" s="6" t="s">
        <v>29</v>
      </c>
      <c r="D23" s="7"/>
      <c r="E23" s="7"/>
      <c r="F23" s="7"/>
      <c r="G23" s="7"/>
      <c r="H23" s="7"/>
      <c r="I23" s="14"/>
      <c r="J23" s="31">
        <f>N21*R22-R21*N22</f>
        <v>0</v>
      </c>
      <c r="K23" s="32"/>
      <c r="L23" s="32"/>
      <c r="M23" s="33"/>
      <c r="N23" s="31">
        <f>R21*J22-J21*R22</f>
        <v>0</v>
      </c>
      <c r="O23" s="32"/>
      <c r="P23" s="32"/>
      <c r="Q23" s="33"/>
      <c r="R23" s="31">
        <f>J21*N22-N21*J22</f>
        <v>0</v>
      </c>
      <c r="S23" s="32"/>
      <c r="T23" s="32"/>
      <c r="U23" s="33"/>
    </row>
    <row r="25" spans="3:17" ht="15.75">
      <c r="C25" s="6" t="s">
        <v>5</v>
      </c>
      <c r="D25" s="7"/>
      <c r="E25" s="7"/>
      <c r="F25" s="7"/>
      <c r="G25" s="7"/>
      <c r="H25" s="7"/>
      <c r="I25" s="14"/>
      <c r="J25" s="17">
        <f>SQRT(POWER(J23,2)+POWER(N23,2)+POWER(R23,2))/2</f>
        <v>0</v>
      </c>
      <c r="K25" s="17"/>
      <c r="L25" s="17"/>
      <c r="M25" s="17"/>
      <c r="N25" s="17"/>
      <c r="O25" s="17"/>
      <c r="P25" s="17"/>
      <c r="Q25" s="17"/>
    </row>
    <row r="26" spans="3:17" ht="15.75">
      <c r="C26" s="6" t="s">
        <v>19</v>
      </c>
      <c r="D26" s="7"/>
      <c r="E26" s="7"/>
      <c r="F26" s="7"/>
      <c r="G26" s="7"/>
      <c r="H26" s="7"/>
      <c r="I26" s="14"/>
      <c r="J26" s="17">
        <f>J28+J29+J30</f>
        <v>0</v>
      </c>
      <c r="K26" s="17"/>
      <c r="L26" s="17"/>
      <c r="M26" s="17"/>
      <c r="N26" s="17"/>
      <c r="O26" s="17"/>
      <c r="P26" s="17"/>
      <c r="Q26" s="17"/>
    </row>
    <row r="28" spans="3:17" ht="15.75">
      <c r="C28" s="6" t="s">
        <v>20</v>
      </c>
      <c r="D28" s="7"/>
      <c r="E28" s="7"/>
      <c r="F28" s="7"/>
      <c r="G28" s="7"/>
      <c r="H28" s="7"/>
      <c r="I28" s="14"/>
      <c r="J28" s="17">
        <f>SQRT(POWER((J17-J18),2)+POWER((N17-N18),2)+POWER((R17-R18),2))</f>
        <v>0</v>
      </c>
      <c r="K28" s="17"/>
      <c r="L28" s="17"/>
      <c r="M28" s="17"/>
      <c r="N28" s="17"/>
      <c r="O28" s="17"/>
      <c r="P28" s="17"/>
      <c r="Q28" s="17"/>
    </row>
    <row r="29" spans="3:17" ht="15.75">
      <c r="C29" s="6" t="s">
        <v>21</v>
      </c>
      <c r="D29" s="7"/>
      <c r="E29" s="7"/>
      <c r="F29" s="7"/>
      <c r="G29" s="7"/>
      <c r="H29" s="7"/>
      <c r="I29" s="14"/>
      <c r="J29" s="17">
        <f>SQRT(POWER((J18-J19),2)+POWER((N18-N19),2)+POWER((R18-R19),2))</f>
        <v>0</v>
      </c>
      <c r="K29" s="17"/>
      <c r="L29" s="17"/>
      <c r="M29" s="17"/>
      <c r="N29" s="17"/>
      <c r="O29" s="17"/>
      <c r="P29" s="17"/>
      <c r="Q29" s="17"/>
    </row>
    <row r="30" spans="3:17" ht="15.75">
      <c r="C30" s="6" t="s">
        <v>22</v>
      </c>
      <c r="D30" s="7"/>
      <c r="E30" s="7"/>
      <c r="F30" s="7"/>
      <c r="G30" s="7"/>
      <c r="H30" s="7"/>
      <c r="I30" s="14"/>
      <c r="J30" s="17">
        <f>SQRT(POWER((J19-J17),2)+POWER((N19-N17),2)+POWER((R19-R17),2))</f>
        <v>0</v>
      </c>
      <c r="K30" s="17"/>
      <c r="L30" s="17"/>
      <c r="M30" s="17"/>
      <c r="N30" s="17"/>
      <c r="O30" s="17"/>
      <c r="P30" s="17"/>
      <c r="Q30" s="17"/>
    </row>
  </sheetData>
  <sheetProtection/>
  <mergeCells count="28">
    <mergeCell ref="N23:Q23"/>
    <mergeCell ref="R23:U23"/>
    <mergeCell ref="J25:Q25"/>
    <mergeCell ref="J26:Q26"/>
    <mergeCell ref="J28:Q28"/>
    <mergeCell ref="J29:Q29"/>
    <mergeCell ref="N21:Q21"/>
    <mergeCell ref="R21:U21"/>
    <mergeCell ref="J22:M22"/>
    <mergeCell ref="N22:Q22"/>
    <mergeCell ref="R22:U22"/>
    <mergeCell ref="J23:M23"/>
    <mergeCell ref="J30:Q30"/>
    <mergeCell ref="R17:U17"/>
    <mergeCell ref="R18:U18"/>
    <mergeCell ref="R19:U19"/>
    <mergeCell ref="J16:M16"/>
    <mergeCell ref="N16:Q16"/>
    <mergeCell ref="R16:U16"/>
    <mergeCell ref="J21:M21"/>
    <mergeCell ref="J19:M19"/>
    <mergeCell ref="N19:Q19"/>
    <mergeCell ref="U4:Z4"/>
    <mergeCell ref="U5:Z5"/>
    <mergeCell ref="J17:M17"/>
    <mergeCell ref="N17:Q17"/>
    <mergeCell ref="J18:M18"/>
    <mergeCell ref="N18:Q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2014-01-01T04:59:31Z</dcterms:created>
  <dcterms:modified xsi:type="dcterms:W3CDTF">2014-01-07T01:44:54Z</dcterms:modified>
  <cp:category/>
  <cp:version/>
  <cp:contentType/>
  <cp:contentStatus/>
</cp:coreProperties>
</file>